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806" sheetId="1" r:id="rId1"/>
    <sheet name="807" sheetId="2" r:id="rId2"/>
    <sheet name="808" sheetId="3" r:id="rId3"/>
  </sheets>
  <definedNames>
    <definedName name="_xlnm.Print_Area" localSheetId="0">'806'!$A$1:$G$59</definedName>
    <definedName name="_xlnm.Print_Area" localSheetId="1">'807'!$A$1:$G$54</definedName>
    <definedName name="_xlnm.Print_Area" localSheetId="2">'808'!$A$1:$G$61</definedName>
  </definedNames>
  <calcPr fullCalcOnLoad="1"/>
</workbook>
</file>

<file path=xl/sharedStrings.xml><?xml version="1.0" encoding="utf-8"?>
<sst xmlns="http://schemas.openxmlformats.org/spreadsheetml/2006/main" count="307" uniqueCount="211">
  <si>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</si>
  <si>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</si>
  <si>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</si>
  <si>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</si>
  <si>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</si>
  <si>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</si>
  <si>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</si>
  <si>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Почтовый адрес</t>
  </si>
  <si>
    <t>Главный бухгалтер</t>
  </si>
  <si>
    <t>М.П.</t>
  </si>
  <si>
    <t xml:space="preserve">Руководитель 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</si>
  <si>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</si>
  <si>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</si>
  <si>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</si>
  <si>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</si>
  <si>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</si>
  <si>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Кредитной организации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</si>
  <si>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</si>
  <si>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</si>
  <si>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</si>
  <si>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</si>
  <si>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</si>
  <si>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</si>
  <si>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</si>
  <si>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</si>
  <si>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</si>
  <si>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</si>
  <si>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</si>
  <si>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</si>
  <si>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</si>
  <si>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</si>
  <si>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</si>
  <si>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</si>
  <si>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</si>
  <si>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</si>
  <si>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</si>
  <si>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</si>
  <si>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</si>
  <si>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</si>
  <si>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</si>
  <si>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</si>
  <si>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</si>
  <si>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</si>
  <si>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</si>
  <si>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</si>
  <si>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</si>
  <si>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</si>
  <si>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</si>
  <si>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</si>
  <si>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</si>
  <si>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</si>
  <si>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</si>
  <si>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</si>
  <si>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</si>
  <si>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</si>
  <si>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</si>
  <si>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</si>
  <si>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</si>
  <si>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</si>
  <si>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</si>
  <si>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</si>
  <si>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</si>
  <si>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>Данные на соответствующую отчетную дату прошлого года</t>
  </si>
  <si>
    <t>I. АКТИВЫ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</si>
  <si>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</si>
  <si>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</si>
  <si>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</si>
  <si>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</si>
  <si>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</si>
  <si>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</si>
  <si>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</si>
  <si>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</si>
  <si>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</si>
  <si>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</si>
  <si>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</si>
  <si>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</si>
  <si>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</si>
  <si>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</si>
  <si>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</si>
  <si>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</si>
  <si>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</si>
  <si>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ОТЧЕТ О ПРИБЫЛЯХ И УБЫТКАХ</t>
  </si>
  <si>
    <t>Данные 
за отчетный период</t>
  </si>
  <si>
    <t>Данные 
за соответствующий период прошлого года</t>
  </si>
  <si>
    <t>1</t>
  </si>
  <si>
    <t>Процентные доходы, всего,
в том числе:</t>
  </si>
  <si>
    <t>1.1</t>
  </si>
  <si>
    <t>От размещения средств в кредитных организациях</t>
  </si>
  <si>
    <t>1.2</t>
  </si>
  <si>
    <t>1.3</t>
  </si>
  <si>
    <t>От оказания услуг по финансовой аренде (лизингу)</t>
  </si>
  <si>
    <t>1.4</t>
  </si>
  <si>
    <t>От вложений в ценные бумаги</t>
  </si>
  <si>
    <t>2</t>
  </si>
  <si>
    <t>Процентные расходы, всего,
в том числе:</t>
  </si>
  <si>
    <t>По привлеченным средствам кредитных организаций</t>
  </si>
  <si>
    <t>2.2</t>
  </si>
  <si>
    <t>2.3</t>
  </si>
  <si>
    <t>По выпущенным долговым обязательствам</t>
  </si>
  <si>
    <t>Чистые процентные доходы (отрицательная процентная маржа)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</si>
  <si>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</si>
  <si>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</si>
  <si>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</si>
  <si>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</si>
  <si>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</si>
  <si>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</si>
  <si>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Чистые доходы от операций с иностранной валютой</t>
  </si>
  <si>
    <t>Чистые доходы от переоценки иностранной валюты</t>
  </si>
  <si>
    <t>Доходы от участия в капитале других юридических лиц</t>
  </si>
  <si>
    <t>Комиссионные доходы</t>
  </si>
  <si>
    <t>Комиссионные расходы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</si>
  <si>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</si>
  <si>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</si>
  <si>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</si>
  <si>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</si>
  <si>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</si>
  <si>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</si>
  <si>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Прибыль (убыток) до налогообложения</t>
  </si>
  <si>
    <t>Начисленные (уплаченные) налоги</t>
  </si>
  <si>
    <t>Прибыль (убыток) после налогообложения</t>
  </si>
  <si>
    <t>Выплаты из прибыли после налогообложения, всего, 
в том числе:</t>
  </si>
  <si>
    <t>23.1</t>
  </si>
  <si>
    <t>Распределение между акционерами (участниками)
в виде дивидендов</t>
  </si>
  <si>
    <t>23.2</t>
  </si>
  <si>
    <t>Отчисления на формирование и пополнение резервного фонда</t>
  </si>
  <si>
    <t>Код
территории
по ОКАТО</t>
  </si>
  <si>
    <t>ОТЧЕТ ОБ УРОВНЕ ДОСТАТОЧНОСТИ КАПИТАЛА, ВЕЛИЧИНЕ РЕЗЕРВОВ</t>
  </si>
  <si>
    <t>НА ПОКРЫТИЕ СОМНИТЕЛЬНЫХ ССУД И ИНЫХ АКТИВОВ</t>
  </si>
  <si>
    <t>(полное фирменное и сокращенное фирменное наименование)</t>
  </si>
  <si>
    <t>Наименование показателя</t>
  </si>
  <si>
    <t>Прирост (+)/
снижение (-)
за отчетный период</t>
  </si>
  <si>
    <t>Собственные средства (капитал) (тыс. руб.), всего,
в том числе: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</si>
  <si>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</si>
  <si>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</si>
  <si>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</si>
  <si>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</si>
  <si>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</si>
  <si>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</si>
  <si>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</si>
  <si>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</si>
  <si>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</si>
  <si>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</si>
  <si>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</si>
  <si>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</si>
  <si>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</si>
  <si>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</si>
  <si>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</si>
  <si>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Источники (часть источников)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</si>
  <si>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</si>
  <si>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</si>
  <si>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Фактически сформированные резервы на возможные потери (тыс. руб.), всего,
в том числе: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</si>
  <si>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</si>
  <si>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</si>
  <si>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</si>
  <si>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</si>
  <si>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</si>
  <si>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</si>
  <si>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Раздел "Справочно":</t>
  </si>
  <si>
    <t>всего</t>
  </si>
  <si>
    <t>, в том числе вследствие:</t>
  </si>
  <si>
    <t>;</t>
  </si>
  <si>
    <t>1.2. изменения качества ссуд</t>
  </si>
  <si>
    <t>1.3. изменения официального курса иностранной валюты по отношению к рублю, установленного</t>
  </si>
  <si>
    <t>Банком России</t>
  </si>
  <si>
    <t>1.4. иных причин</t>
  </si>
  <si>
    <t>2.5. иных причин</t>
  </si>
  <si>
    <t>09141558</t>
  </si>
  <si>
    <t>1077711000080</t>
  </si>
  <si>
    <t>1052</t>
  </si>
  <si>
    <t>044579273</t>
  </si>
  <si>
    <t>М.Д.Старшинина</t>
  </si>
  <si>
    <t>119530, Москва, Очаковское шоссе, д.32</t>
  </si>
  <si>
    <t>45268579000</t>
  </si>
  <si>
    <t>Средства клиентов , не являющихся кредитными организациями</t>
  </si>
  <si>
    <t>От ссуд, предоставленных клиентам, не являющимся кредитными организациям</t>
  </si>
  <si>
    <t>Субординированный кредит (займ, депозит, облигационный займ)</t>
  </si>
  <si>
    <t>Х</t>
  </si>
  <si>
    <t>30</t>
  </si>
  <si>
    <t xml:space="preserve">Условные обязательства некредитного характера                                           </t>
  </si>
  <si>
    <t>1.</t>
  </si>
  <si>
    <t xml:space="preserve">Формирование (доначисление) резерва на возможные потери по ссудам, ссудной и приравненой </t>
  </si>
  <si>
    <t>к ней задолженности в отчетном периоде  (тыс.руб.),</t>
  </si>
  <si>
    <t xml:space="preserve">1.1. выдачи ссуд </t>
  </si>
  <si>
    <t>2.</t>
  </si>
  <si>
    <t xml:space="preserve">Восстановление (уменьшение) резерва на возможные потери по ссудам, ссудной и приравненой </t>
  </si>
  <si>
    <t>Финансовые активы, оцениваемые по справедливой стоимости через прибыль или убыток</t>
  </si>
  <si>
    <t>Чистые доходы от операций с финансовыми активами, оцениваемыми по справедливой стоимости через прибыль или убыток</t>
  </si>
  <si>
    <t>Данные
на начало отчетного года</t>
  </si>
  <si>
    <t>Данные на           отчетную дату</t>
  </si>
  <si>
    <t>2.1. списания безнадежных ссуд</t>
  </si>
  <si>
    <t>2.2. погашения ссуд</t>
  </si>
  <si>
    <t>2.3. изменения качества ссуд</t>
  </si>
  <si>
    <t>2.4. изменения официального курса иностранной валюты по отношению к рублю, установленного</t>
  </si>
  <si>
    <t>Код формы по ОКУД 0409806</t>
  </si>
  <si>
    <t>Квартальная (Годовая)</t>
  </si>
  <si>
    <t>тыс.руб.</t>
  </si>
  <si>
    <t>Номер строки</t>
  </si>
  <si>
    <t>Код формы по ОКУД 0409807</t>
  </si>
  <si>
    <t>тыс. руб.</t>
  </si>
  <si>
    <t>"Межрегиональный торгово-инвестиционный банк (Закрытое акционерное общество)  / "МТИ-Банк" (ЗАО)</t>
  </si>
  <si>
    <t>"Межрегиональный торгово-инвестиционный банк (Закрытое акционерное общество) /"МТИ-Банк" (ЗАО)</t>
  </si>
  <si>
    <t>Код формы по ОКУД 0409808</t>
  </si>
  <si>
    <t>Номер
строки</t>
  </si>
  <si>
    <t>"Межрегиональный торгово-инвестиционный банк (Закрытое акционерное общество) "МТИ-Банк" (ЗАО)</t>
  </si>
  <si>
    <t>По привлеченным средствам клиентов, не являющихся кредитными организациями</t>
  </si>
  <si>
    <t>Финансовый результат деятельности, принимаемый в расчет собственных средств (капитала):</t>
  </si>
  <si>
    <t>по условным обязательствам кредитного характера, по ценным бумагам, права на которые удостоверяются депозитариями, отраженным на внебалансовых счетах, и срочным сделкам</t>
  </si>
  <si>
    <t>на 01 октября  2013 года.</t>
  </si>
  <si>
    <t>за  9 месяцев 2013 года</t>
  </si>
  <si>
    <t>по состоянию на  01 октября 2013 года.</t>
  </si>
  <si>
    <t>А.Н.Ниязов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</si>
</sst>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7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8"/>
      <name val="Arial Cyr"/>
      <family val="0"/>
    </font>
    <font>
      <sz val="11"/>
      <name val="Times New Roman"/>
      <family val="1"/>
    </font>
    <font>
      <b/>
      <sz val="9"/>
      <name val="Arial Cyr"/>
      <family val="0"/>
    </font>
    <font>
      <sz val="7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23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10" fillId="0" borderId="11" xfId="0" applyNumberFormat="1" applyFont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12" xfId="0" applyFont="1" applyBorder="1" applyAlignment="1">
      <alignment vertic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5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25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right" vertical="top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 indent="3"/>
    </xf>
    <xf numFmtId="0" fontId="2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2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Normal="150" zoomScaleSheetLayoutView="100" zoomScalePageLayoutView="0" workbookViewId="0" topLeftCell="A6">
      <selection activeCell="F19" sqref="F19"/>
    </sheetView>
  </sheetViews>
  <sheetFormatPr defaultColWidth="9.00390625" defaultRowHeight="12.75"/>
  <cols>
    <col min="1" max="1" width="7.25390625" style="0" customWidth="1"/>
    <col min="2" max="2" width="8.625" style="0" customWidth="1"/>
    <col min="3" max="3" width="14.25390625" style="0" customWidth="1"/>
    <col min="4" max="4" width="13.625" style="0" customWidth="1"/>
    <col min="5" max="5" width="19.625" style="0" customWidth="1"/>
    <col min="6" max="6" width="20.00390625" style="0" customWidth="1"/>
    <col min="7" max="7" width="18.875" style="0" customWidth="1"/>
  </cols>
  <sheetData>
    <row r="1" spans="1:7" s="1" customFormat="1" ht="18" customHeight="1">
      <c r="A1" s="7"/>
      <c r="B1" s="7"/>
      <c r="C1" s="7"/>
      <c r="D1" s="7"/>
      <c r="E1" s="7"/>
      <c r="F1" s="91" t="s">
        <v>0</v>
      </c>
      <c r="G1" s="92"/>
    </row>
    <row r="2" spans="1:7" ht="12.75">
      <c r="A2" s="8"/>
      <c r="B2" s="8"/>
      <c r="C2" s="86" t="s">
        <v>4</v>
      </c>
      <c r="D2" s="88" t="s">
        <v>6</v>
      </c>
      <c r="E2" s="89"/>
      <c r="F2" s="89"/>
      <c r="G2" s="90"/>
    </row>
    <row r="3" spans="1:7" s="1" customFormat="1" ht="30" customHeight="1">
      <c r="A3" s="9"/>
      <c r="B3" s="9"/>
      <c r="C3" s="87"/>
      <c r="D3" s="22" t="s">
        <v>5</v>
      </c>
      <c r="E3" s="22" t="s">
        <v>3</v>
      </c>
      <c r="F3" s="22" t="s">
        <v>2</v>
      </c>
      <c r="G3" s="23" t="s">
        <v>1</v>
      </c>
    </row>
    <row r="4" spans="1:7" ht="15" customHeight="1">
      <c r="A4" s="8"/>
      <c r="B4" s="8"/>
      <c r="C4" s="68" t="s">
        <v>172</v>
      </c>
      <c r="D4" s="68" t="s">
        <v>166</v>
      </c>
      <c r="E4" s="69" t="s">
        <v>167</v>
      </c>
      <c r="F4" s="69" t="s">
        <v>168</v>
      </c>
      <c r="G4" s="68" t="s">
        <v>169</v>
      </c>
    </row>
    <row r="5" spans="1:7" ht="12.75" customHeight="1">
      <c r="A5" s="8"/>
      <c r="B5" s="8"/>
      <c r="C5" s="8"/>
      <c r="D5" s="8"/>
      <c r="E5" s="8"/>
      <c r="F5" s="8"/>
      <c r="G5" s="8"/>
    </row>
    <row r="6" spans="1:7" s="2" customFormat="1" ht="18" customHeight="1">
      <c r="A6" s="84" t="s">
        <v>14</v>
      </c>
      <c r="B6" s="84"/>
      <c r="C6" s="84"/>
      <c r="D6" s="84"/>
      <c r="E6" s="84"/>
      <c r="F6" s="84"/>
      <c r="G6" s="84"/>
    </row>
    <row r="7" spans="1:7" s="2" customFormat="1" ht="18" customHeight="1">
      <c r="A7" s="84" t="s">
        <v>15</v>
      </c>
      <c r="B7" s="84"/>
      <c r="C7" s="84"/>
      <c r="D7" s="84"/>
      <c r="E7" s="84"/>
      <c r="F7" s="84"/>
      <c r="G7" s="84"/>
    </row>
    <row r="8" spans="1:7" s="3" customFormat="1" ht="18" customHeight="1">
      <c r="A8" s="84" t="s">
        <v>207</v>
      </c>
      <c r="B8" s="85"/>
      <c r="C8" s="85"/>
      <c r="D8" s="85"/>
      <c r="E8" s="85"/>
      <c r="F8" s="85"/>
      <c r="G8" s="85"/>
    </row>
    <row r="9" spans="1:7" s="4" customFormat="1" ht="26.25" customHeight="1">
      <c r="A9" s="78" t="s">
        <v>16</v>
      </c>
      <c r="B9" s="78"/>
      <c r="C9" s="77" t="s">
        <v>203</v>
      </c>
      <c r="D9" s="77"/>
      <c r="E9" s="77"/>
      <c r="F9" s="77"/>
      <c r="G9" s="77"/>
    </row>
    <row r="10" spans="1:7" s="1" customFormat="1" ht="12.75">
      <c r="A10" s="13"/>
      <c r="B10" s="13"/>
      <c r="C10" s="14"/>
      <c r="D10" s="79" t="s">
        <v>128</v>
      </c>
      <c r="E10" s="79"/>
      <c r="F10" s="79"/>
      <c r="G10" s="9"/>
    </row>
    <row r="11" spans="1:7" s="4" customFormat="1" ht="12.75">
      <c r="A11" s="78" t="s">
        <v>7</v>
      </c>
      <c r="B11" s="78"/>
      <c r="C11" s="99" t="s">
        <v>171</v>
      </c>
      <c r="D11" s="99"/>
      <c r="E11" s="99"/>
      <c r="F11" s="99"/>
      <c r="G11" s="57"/>
    </row>
    <row r="12" spans="1:7" s="4" customFormat="1" ht="12.75">
      <c r="A12" s="10"/>
      <c r="B12" s="10"/>
      <c r="C12" s="11"/>
      <c r="D12" s="11"/>
      <c r="E12" s="11"/>
      <c r="F12" s="11"/>
      <c r="G12" s="10"/>
    </row>
    <row r="13" spans="1:7" s="4" customFormat="1" ht="12.75">
      <c r="A13" s="10"/>
      <c r="B13" s="10"/>
      <c r="C13" s="10"/>
      <c r="D13" s="10"/>
      <c r="E13" s="10"/>
      <c r="F13" s="93" t="s">
        <v>193</v>
      </c>
      <c r="G13" s="93"/>
    </row>
    <row r="14" spans="1:7" s="4" customFormat="1" ht="12.75">
      <c r="A14" s="10"/>
      <c r="B14" s="10"/>
      <c r="C14" s="10"/>
      <c r="D14" s="10"/>
      <c r="E14" s="10"/>
      <c r="F14" s="93" t="s">
        <v>194</v>
      </c>
      <c r="G14" s="93"/>
    </row>
    <row r="15" spans="1:7" s="4" customFormat="1" ht="13.5" customHeight="1">
      <c r="A15" s="10"/>
      <c r="B15" s="10"/>
      <c r="C15" s="10"/>
      <c r="D15" s="10"/>
      <c r="E15" s="10"/>
      <c r="F15" s="91" t="s">
        <v>195</v>
      </c>
      <c r="G15" s="91"/>
    </row>
    <row r="16" spans="1:7" s="1" customFormat="1" ht="48" customHeight="1">
      <c r="A16" s="12" t="s">
        <v>196</v>
      </c>
      <c r="B16" s="94" t="s">
        <v>17</v>
      </c>
      <c r="C16" s="95"/>
      <c r="D16" s="95"/>
      <c r="E16" s="96"/>
      <c r="F16" s="12" t="s">
        <v>59</v>
      </c>
      <c r="G16" s="15" t="s">
        <v>62</v>
      </c>
    </row>
    <row r="17" spans="1:7" s="1" customFormat="1" ht="12" customHeight="1">
      <c r="A17" s="20">
        <v>1</v>
      </c>
      <c r="B17" s="97">
        <v>2</v>
      </c>
      <c r="C17" s="98"/>
      <c r="D17" s="98"/>
      <c r="E17" s="98"/>
      <c r="F17" s="20">
        <v>3</v>
      </c>
      <c r="G17" s="20">
        <v>4</v>
      </c>
    </row>
    <row r="18" spans="1:7" s="1" customFormat="1" ht="14.25" customHeight="1">
      <c r="A18" s="80" t="s">
        <v>63</v>
      </c>
      <c r="B18" s="81"/>
      <c r="C18" s="81"/>
      <c r="D18" s="81"/>
      <c r="E18" s="81"/>
      <c r="F18" s="21"/>
      <c r="G18" s="21"/>
    </row>
    <row r="19" spans="1:7" s="1" customFormat="1" ht="21" customHeight="1">
      <c r="A19" s="17">
        <v>1</v>
      </c>
      <c r="B19" s="74" t="s">
        <v>18</v>
      </c>
      <c r="C19" s="75"/>
      <c r="D19" s="75"/>
      <c r="E19" s="76"/>
      <c r="F19" s="54">
        <v>52333</v>
      </c>
      <c r="G19" s="54">
        <v>12746</v>
      </c>
    </row>
    <row r="20" spans="1:7" s="1" customFormat="1" ht="30" customHeight="1">
      <c r="A20" s="17">
        <v>2</v>
      </c>
      <c r="B20" s="71" t="s">
        <v>19</v>
      </c>
      <c r="C20" s="72"/>
      <c r="D20" s="72"/>
      <c r="E20" s="73"/>
      <c r="F20" s="54">
        <v>65846</v>
      </c>
      <c r="G20" s="54">
        <v>163744</v>
      </c>
    </row>
    <row r="21" spans="1:7" s="1" customFormat="1" ht="19.5" customHeight="1">
      <c r="A21" s="17" t="s">
        <v>20</v>
      </c>
      <c r="B21" s="74" t="s">
        <v>21</v>
      </c>
      <c r="C21" s="75"/>
      <c r="D21" s="75"/>
      <c r="E21" s="76"/>
      <c r="F21" s="54">
        <v>5979</v>
      </c>
      <c r="G21" s="54">
        <v>5853</v>
      </c>
    </row>
    <row r="22" spans="1:7" s="1" customFormat="1" ht="18.75" customHeight="1">
      <c r="A22" s="17" t="s">
        <v>22</v>
      </c>
      <c r="B22" s="74" t="s">
        <v>23</v>
      </c>
      <c r="C22" s="75"/>
      <c r="D22" s="75"/>
      <c r="E22" s="76"/>
      <c r="F22" s="54">
        <v>73185</v>
      </c>
      <c r="G22" s="54">
        <v>56013</v>
      </c>
    </row>
    <row r="23" spans="1:7" s="1" customFormat="1" ht="27.75" customHeight="1">
      <c r="A23" s="17" t="s">
        <v>24</v>
      </c>
      <c r="B23" s="71" t="s">
        <v>185</v>
      </c>
      <c r="C23" s="72"/>
      <c r="D23" s="72"/>
      <c r="E23" s="73"/>
      <c r="F23" s="54">
        <v>0</v>
      </c>
      <c r="G23" s="54">
        <v>0</v>
      </c>
    </row>
    <row r="24" spans="1:7" s="1" customFormat="1" ht="21" customHeight="1">
      <c r="A24" s="17" t="s">
        <v>25</v>
      </c>
      <c r="B24" s="74" t="s">
        <v>26</v>
      </c>
      <c r="C24" s="75"/>
      <c r="D24" s="75"/>
      <c r="E24" s="76"/>
      <c r="F24" s="54">
        <v>563857</v>
      </c>
      <c r="G24" s="54">
        <v>519822</v>
      </c>
    </row>
    <row r="25" spans="1:7" s="1" customFormat="1" ht="27.75" customHeight="1">
      <c r="A25" s="17" t="s">
        <v>27</v>
      </c>
      <c r="B25" s="71" t="s">
        <v>64</v>
      </c>
      <c r="C25" s="72"/>
      <c r="D25" s="72"/>
      <c r="E25" s="73"/>
      <c r="F25" s="54">
        <v>0</v>
      </c>
      <c r="G25" s="54">
        <v>0</v>
      </c>
    </row>
    <row r="26" spans="1:7" s="1" customFormat="1" ht="19.5" customHeight="1">
      <c r="A26" s="17" t="s">
        <v>65</v>
      </c>
      <c r="B26" s="74" t="s">
        <v>66</v>
      </c>
      <c r="C26" s="75"/>
      <c r="D26" s="75"/>
      <c r="E26" s="76"/>
      <c r="F26" s="54">
        <v>0</v>
      </c>
      <c r="G26" s="54">
        <v>0</v>
      </c>
    </row>
    <row r="27" spans="1:7" s="1" customFormat="1" ht="18" customHeight="1">
      <c r="A27" s="17" t="s">
        <v>28</v>
      </c>
      <c r="B27" s="74" t="s">
        <v>67</v>
      </c>
      <c r="C27" s="75"/>
      <c r="D27" s="75"/>
      <c r="E27" s="76"/>
      <c r="F27" s="54">
        <v>0</v>
      </c>
      <c r="G27" s="54">
        <v>0</v>
      </c>
    </row>
    <row r="28" spans="1:7" s="1" customFormat="1" ht="18.75" customHeight="1">
      <c r="A28" s="17" t="s">
        <v>29</v>
      </c>
      <c r="B28" s="74" t="s">
        <v>30</v>
      </c>
      <c r="C28" s="75"/>
      <c r="D28" s="75"/>
      <c r="E28" s="76"/>
      <c r="F28" s="54">
        <v>16115</v>
      </c>
      <c r="G28" s="54">
        <v>14205</v>
      </c>
    </row>
    <row r="29" spans="1:7" s="1" customFormat="1" ht="18" customHeight="1">
      <c r="A29" s="17" t="s">
        <v>31</v>
      </c>
      <c r="B29" s="74" t="s">
        <v>33</v>
      </c>
      <c r="C29" s="75"/>
      <c r="D29" s="75"/>
      <c r="E29" s="76"/>
      <c r="F29" s="54">
        <v>16688</v>
      </c>
      <c r="G29" s="54">
        <v>2579</v>
      </c>
    </row>
    <row r="30" spans="1:7" s="1" customFormat="1" ht="20.25" customHeight="1">
      <c r="A30" s="17" t="s">
        <v>32</v>
      </c>
      <c r="B30" s="74" t="s">
        <v>35</v>
      </c>
      <c r="C30" s="75"/>
      <c r="D30" s="75"/>
      <c r="E30" s="76"/>
      <c r="F30" s="16">
        <f>F19+F20+F22+F23+F24+F25+F27+F28+F29</f>
        <v>788024</v>
      </c>
      <c r="G30" s="16">
        <f>G19+G20+G22+G23+G24+G25+G27+G28+G29</f>
        <v>769109</v>
      </c>
    </row>
    <row r="31" spans="1:7" s="1" customFormat="1" ht="15" customHeight="1">
      <c r="A31" s="80" t="s">
        <v>68</v>
      </c>
      <c r="B31" s="81"/>
      <c r="C31" s="81"/>
      <c r="D31" s="81"/>
      <c r="E31" s="81"/>
      <c r="F31" s="21"/>
      <c r="G31" s="21"/>
    </row>
    <row r="32" spans="1:7" s="1" customFormat="1" ht="27" customHeight="1">
      <c r="A32" s="17" t="s">
        <v>34</v>
      </c>
      <c r="B32" s="71" t="s">
        <v>69</v>
      </c>
      <c r="C32" s="72"/>
      <c r="D32" s="72"/>
      <c r="E32" s="73"/>
      <c r="F32" s="54">
        <v>0</v>
      </c>
      <c r="G32" s="54">
        <v>0</v>
      </c>
    </row>
    <row r="33" spans="1:7" s="1" customFormat="1" ht="19.5" customHeight="1">
      <c r="A33" s="17" t="s">
        <v>36</v>
      </c>
      <c r="B33" s="74" t="s">
        <v>38</v>
      </c>
      <c r="C33" s="75"/>
      <c r="D33" s="75"/>
      <c r="E33" s="76"/>
      <c r="F33" s="54">
        <v>6469</v>
      </c>
      <c r="G33" s="54">
        <v>0</v>
      </c>
    </row>
    <row r="34" spans="1:7" s="1" customFormat="1" ht="20.25" customHeight="1">
      <c r="A34" s="17" t="s">
        <v>37</v>
      </c>
      <c r="B34" s="74" t="s">
        <v>173</v>
      </c>
      <c r="C34" s="75"/>
      <c r="D34" s="75"/>
      <c r="E34" s="76"/>
      <c r="F34" s="54">
        <v>384646</v>
      </c>
      <c r="G34" s="54">
        <v>438317</v>
      </c>
    </row>
    <row r="35" spans="1:7" s="1" customFormat="1" ht="21" customHeight="1">
      <c r="A35" s="17" t="s">
        <v>70</v>
      </c>
      <c r="B35" s="74" t="s">
        <v>40</v>
      </c>
      <c r="C35" s="75"/>
      <c r="D35" s="75"/>
      <c r="E35" s="76"/>
      <c r="F35" s="54">
        <v>110209</v>
      </c>
      <c r="G35" s="54">
        <v>124552</v>
      </c>
    </row>
    <row r="36" spans="1:7" s="1" customFormat="1" ht="28.5" customHeight="1">
      <c r="A36" s="17" t="s">
        <v>39</v>
      </c>
      <c r="B36" s="71" t="s">
        <v>71</v>
      </c>
      <c r="C36" s="72"/>
      <c r="D36" s="72"/>
      <c r="E36" s="73"/>
      <c r="F36" s="54">
        <v>0</v>
      </c>
      <c r="G36" s="54">
        <v>0</v>
      </c>
    </row>
    <row r="37" spans="1:7" s="1" customFormat="1" ht="18.75" customHeight="1">
      <c r="A37" s="17" t="s">
        <v>41</v>
      </c>
      <c r="B37" s="74" t="s">
        <v>42</v>
      </c>
      <c r="C37" s="75"/>
      <c r="D37" s="75"/>
      <c r="E37" s="76"/>
      <c r="F37" s="54">
        <v>64690</v>
      </c>
      <c r="G37" s="54">
        <v>0</v>
      </c>
    </row>
    <row r="38" spans="1:7" s="1" customFormat="1" ht="19.5" customHeight="1">
      <c r="A38" s="17" t="s">
        <v>43</v>
      </c>
      <c r="B38" s="74" t="s">
        <v>45</v>
      </c>
      <c r="C38" s="75"/>
      <c r="D38" s="75"/>
      <c r="E38" s="76"/>
      <c r="F38" s="54">
        <v>4918</v>
      </c>
      <c r="G38" s="54">
        <v>3836</v>
      </c>
    </row>
    <row r="39" spans="1:7" s="1" customFormat="1" ht="40.5" customHeight="1">
      <c r="A39" s="17" t="s">
        <v>44</v>
      </c>
      <c r="B39" s="71" t="s">
        <v>76</v>
      </c>
      <c r="C39" s="72"/>
      <c r="D39" s="72"/>
      <c r="E39" s="73"/>
      <c r="F39" s="54">
        <v>1676</v>
      </c>
      <c r="G39" s="54">
        <v>1400</v>
      </c>
    </row>
    <row r="40" spans="1:7" s="1" customFormat="1" ht="18.75" customHeight="1">
      <c r="A40" s="17" t="s">
        <v>46</v>
      </c>
      <c r="B40" s="74" t="s">
        <v>48</v>
      </c>
      <c r="C40" s="75"/>
      <c r="D40" s="75"/>
      <c r="E40" s="76"/>
      <c r="F40" s="54">
        <f>F32+F33+F34+F36+F37+F38+F39</f>
        <v>462399</v>
      </c>
      <c r="G40" s="54">
        <f>G32+G33+G34+G36+G37+G38+G39</f>
        <v>443553</v>
      </c>
    </row>
    <row r="41" spans="1:7" s="1" customFormat="1" ht="15" customHeight="1">
      <c r="A41" s="80" t="s">
        <v>72</v>
      </c>
      <c r="B41" s="81"/>
      <c r="C41" s="81"/>
      <c r="D41" s="81"/>
      <c r="E41" s="81"/>
      <c r="F41" s="21"/>
      <c r="G41" s="21"/>
    </row>
    <row r="42" spans="1:7" s="1" customFormat="1" ht="19.5" customHeight="1">
      <c r="A42" s="17" t="s">
        <v>47</v>
      </c>
      <c r="B42" s="74" t="s">
        <v>11</v>
      </c>
      <c r="C42" s="75"/>
      <c r="D42" s="75"/>
      <c r="E42" s="76"/>
      <c r="F42" s="54">
        <v>214055</v>
      </c>
      <c r="G42" s="54">
        <v>183000</v>
      </c>
    </row>
    <row r="43" spans="1:7" s="1" customFormat="1" ht="19.5" customHeight="1">
      <c r="A43" s="17" t="s">
        <v>49</v>
      </c>
      <c r="B43" s="74" t="s">
        <v>73</v>
      </c>
      <c r="C43" s="75"/>
      <c r="D43" s="75"/>
      <c r="E43" s="76"/>
      <c r="F43" s="54">
        <v>0</v>
      </c>
      <c r="G43" s="54">
        <v>0</v>
      </c>
    </row>
    <row r="44" spans="1:7" s="1" customFormat="1" ht="19.5" customHeight="1">
      <c r="A44" s="17" t="s">
        <v>50</v>
      </c>
      <c r="B44" s="74" t="s">
        <v>12</v>
      </c>
      <c r="C44" s="75"/>
      <c r="D44" s="75"/>
      <c r="E44" s="76"/>
      <c r="F44" s="54">
        <v>6000</v>
      </c>
      <c r="G44" s="54">
        <v>6000</v>
      </c>
    </row>
    <row r="45" spans="1:7" s="1" customFormat="1" ht="19.5" customHeight="1">
      <c r="A45" s="17" t="s">
        <v>51</v>
      </c>
      <c r="B45" s="74" t="s">
        <v>78</v>
      </c>
      <c r="C45" s="75"/>
      <c r="D45" s="75"/>
      <c r="E45" s="76"/>
      <c r="F45" s="54">
        <v>70685</v>
      </c>
      <c r="G45" s="54">
        <v>70685</v>
      </c>
    </row>
    <row r="46" spans="1:7" s="1" customFormat="1" ht="27.75" customHeight="1">
      <c r="A46" s="17" t="s">
        <v>52</v>
      </c>
      <c r="B46" s="71" t="s">
        <v>74</v>
      </c>
      <c r="C46" s="72"/>
      <c r="D46" s="72"/>
      <c r="E46" s="73"/>
      <c r="F46" s="54">
        <v>0</v>
      </c>
      <c r="G46" s="54">
        <v>0</v>
      </c>
    </row>
    <row r="47" spans="1:7" s="1" customFormat="1" ht="18.75" customHeight="1">
      <c r="A47" s="17" t="s">
        <v>53</v>
      </c>
      <c r="B47" s="74" t="s">
        <v>13</v>
      </c>
      <c r="C47" s="75"/>
      <c r="D47" s="75"/>
      <c r="E47" s="76"/>
      <c r="F47" s="54">
        <v>0</v>
      </c>
      <c r="G47" s="54">
        <v>0</v>
      </c>
    </row>
    <row r="48" spans="1:7" s="1" customFormat="1" ht="21.75" customHeight="1">
      <c r="A48" s="17" t="s">
        <v>54</v>
      </c>
      <c r="B48" s="71" t="s">
        <v>79</v>
      </c>
      <c r="C48" s="72"/>
      <c r="D48" s="72"/>
      <c r="E48" s="73"/>
      <c r="F48" s="54">
        <v>33438</v>
      </c>
      <c r="G48" s="54">
        <v>31055</v>
      </c>
    </row>
    <row r="49" spans="1:7" s="1" customFormat="1" ht="18.75" customHeight="1">
      <c r="A49" s="17" t="s">
        <v>55</v>
      </c>
      <c r="B49" s="74" t="s">
        <v>80</v>
      </c>
      <c r="C49" s="75"/>
      <c r="D49" s="75"/>
      <c r="E49" s="76"/>
      <c r="F49" s="54">
        <v>1447</v>
      </c>
      <c r="G49" s="54">
        <v>34816</v>
      </c>
    </row>
    <row r="50" spans="1:7" s="1" customFormat="1" ht="20.25" customHeight="1">
      <c r="A50" s="17" t="s">
        <v>56</v>
      </c>
      <c r="B50" s="74" t="s">
        <v>57</v>
      </c>
      <c r="C50" s="75"/>
      <c r="D50" s="75"/>
      <c r="E50" s="76"/>
      <c r="F50" s="54">
        <f>F42-F43+F44+F45+F46+F47+F48+F49</f>
        <v>325625</v>
      </c>
      <c r="G50" s="54">
        <f>G42-G43+G44+G45+G46+G47+G48+G49</f>
        <v>325556</v>
      </c>
    </row>
    <row r="51" spans="1:7" s="1" customFormat="1" ht="15" customHeight="1">
      <c r="A51" s="80" t="s">
        <v>75</v>
      </c>
      <c r="B51" s="81"/>
      <c r="C51" s="81"/>
      <c r="D51" s="81"/>
      <c r="E51" s="81"/>
      <c r="F51" s="21"/>
      <c r="G51" s="21"/>
    </row>
    <row r="52" spans="1:7" s="1" customFormat="1" ht="21" customHeight="1">
      <c r="A52" s="17" t="s">
        <v>58</v>
      </c>
      <c r="B52" s="74" t="s">
        <v>61</v>
      </c>
      <c r="C52" s="75"/>
      <c r="D52" s="75"/>
      <c r="E52" s="76"/>
      <c r="F52" s="54">
        <v>16490</v>
      </c>
      <c r="G52" s="54">
        <v>12492</v>
      </c>
    </row>
    <row r="53" spans="1:7" s="1" customFormat="1" ht="18.75" customHeight="1">
      <c r="A53" s="17" t="s">
        <v>60</v>
      </c>
      <c r="B53" s="74" t="s">
        <v>77</v>
      </c>
      <c r="C53" s="75"/>
      <c r="D53" s="75"/>
      <c r="E53" s="76"/>
      <c r="F53" s="54">
        <v>122346</v>
      </c>
      <c r="G53" s="54">
        <v>10174</v>
      </c>
    </row>
    <row r="54" spans="1:7" s="1" customFormat="1" ht="18.75" customHeight="1">
      <c r="A54" s="17" t="s">
        <v>177</v>
      </c>
      <c r="B54" s="83" t="s">
        <v>178</v>
      </c>
      <c r="C54" s="83"/>
      <c r="D54" s="83"/>
      <c r="E54" s="83"/>
      <c r="F54" s="54">
        <v>0</v>
      </c>
      <c r="G54" s="54">
        <v>0</v>
      </c>
    </row>
    <row r="55" spans="1:7" ht="12.75">
      <c r="A55" s="18"/>
      <c r="B55" s="18"/>
      <c r="C55" s="18"/>
      <c r="D55" s="18"/>
      <c r="E55" s="18"/>
      <c r="F55" s="18"/>
      <c r="G55" s="18"/>
    </row>
    <row r="56" spans="1:7" s="4" customFormat="1" ht="15" customHeight="1">
      <c r="A56" s="58" t="s">
        <v>10</v>
      </c>
      <c r="B56" s="58"/>
      <c r="C56" s="61" t="s">
        <v>210</v>
      </c>
      <c r="D56" s="60"/>
      <c r="E56" s="19"/>
      <c r="F56" s="19"/>
      <c r="G56" s="19"/>
    </row>
    <row r="57" spans="1:7" s="4" customFormat="1" ht="15" customHeight="1">
      <c r="A57" s="58" t="s">
        <v>8</v>
      </c>
      <c r="B57" s="58"/>
      <c r="C57" s="62" t="s">
        <v>170</v>
      </c>
      <c r="D57" s="60"/>
      <c r="E57" s="19"/>
      <c r="F57" s="19"/>
      <c r="G57" s="19"/>
    </row>
    <row r="58" spans="1:7" s="4" customFormat="1" ht="15" customHeight="1">
      <c r="A58" s="58" t="s">
        <v>9</v>
      </c>
      <c r="B58" s="19"/>
      <c r="C58" s="19"/>
      <c r="D58" s="19"/>
      <c r="E58" s="19"/>
      <c r="F58" s="19"/>
      <c r="G58" s="19"/>
    </row>
    <row r="59" spans="1:7" s="4" customFormat="1" ht="15" customHeight="1">
      <c r="A59" s="52"/>
      <c r="B59" s="52"/>
      <c r="C59" s="82"/>
      <c r="D59" s="82"/>
      <c r="E59" s="19"/>
      <c r="F59" s="19"/>
      <c r="G59" s="19"/>
    </row>
    <row r="60" spans="1:7" s="4" customFormat="1" ht="15" customHeight="1">
      <c r="A60" s="52"/>
      <c r="B60" s="52"/>
      <c r="C60" s="51"/>
      <c r="D60" s="52"/>
      <c r="E60" s="19"/>
      <c r="F60" s="19"/>
      <c r="G60" s="19"/>
    </row>
    <row r="61" spans="1:7" s="4" customFormat="1" ht="13.5" customHeight="1">
      <c r="A61" s="52"/>
      <c r="B61" s="52"/>
      <c r="C61" s="50"/>
      <c r="D61" s="52"/>
      <c r="E61" s="19"/>
      <c r="F61" s="19"/>
      <c r="G61" s="19"/>
    </row>
    <row r="62" spans="1:7" ht="15" customHeight="1">
      <c r="A62" s="18"/>
      <c r="B62" s="18"/>
      <c r="C62" s="18"/>
      <c r="D62" s="18"/>
      <c r="E62" s="18"/>
      <c r="F62" s="18"/>
      <c r="G62" s="18"/>
    </row>
  </sheetData>
  <sheetProtection/>
  <mergeCells count="54">
    <mergeCell ref="B48:E48"/>
    <mergeCell ref="B27:E27"/>
    <mergeCell ref="B39:E39"/>
    <mergeCell ref="B46:E46"/>
    <mergeCell ref="B47:E47"/>
    <mergeCell ref="B45:E45"/>
    <mergeCell ref="B44:E44"/>
    <mergeCell ref="B37:E37"/>
    <mergeCell ref="B30:E30"/>
    <mergeCell ref="C11:F11"/>
    <mergeCell ref="B24:E24"/>
    <mergeCell ref="B25:E25"/>
    <mergeCell ref="B26:E26"/>
    <mergeCell ref="B21:E21"/>
    <mergeCell ref="B22:E22"/>
    <mergeCell ref="B23:E23"/>
    <mergeCell ref="B29:E29"/>
    <mergeCell ref="B38:E38"/>
    <mergeCell ref="F13:G13"/>
    <mergeCell ref="F14:G14"/>
    <mergeCell ref="B16:E16"/>
    <mergeCell ref="B17:E17"/>
    <mergeCell ref="B19:E19"/>
    <mergeCell ref="F15:G15"/>
    <mergeCell ref="B20:E20"/>
    <mergeCell ref="B28:E28"/>
    <mergeCell ref="A6:G6"/>
    <mergeCell ref="A7:G7"/>
    <mergeCell ref="A8:G8"/>
    <mergeCell ref="C2:C3"/>
    <mergeCell ref="D2:G2"/>
    <mergeCell ref="F1:G1"/>
    <mergeCell ref="C59:D59"/>
    <mergeCell ref="B50:E50"/>
    <mergeCell ref="B52:E52"/>
    <mergeCell ref="B53:E53"/>
    <mergeCell ref="A51:E51"/>
    <mergeCell ref="B54:E54"/>
    <mergeCell ref="B49:E49"/>
    <mergeCell ref="B42:E42"/>
    <mergeCell ref="B43:E43"/>
    <mergeCell ref="C9:G9"/>
    <mergeCell ref="A9:B9"/>
    <mergeCell ref="A11:B11"/>
    <mergeCell ref="D10:F10"/>
    <mergeCell ref="A41:E41"/>
    <mergeCell ref="A31:E31"/>
    <mergeCell ref="A18:E18"/>
    <mergeCell ref="B32:E32"/>
    <mergeCell ref="B33:E33"/>
    <mergeCell ref="B40:E40"/>
    <mergeCell ref="B34:E34"/>
    <mergeCell ref="B35:E35"/>
    <mergeCell ref="B36:E36"/>
  </mergeCells>
  <printOptions/>
  <pageMargins left="0.7086614173228347" right="0.31496062992125984" top="0.5905511811023623" bottom="0.3937007874015748" header="0.1968503937007874" footer="0.1968503937007874"/>
  <pageSetup fitToHeight="1" fitToWidth="1" horizontalDpi="600" verticalDpi="600" orientation="portrait" paperSize="9" scale="66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view="pageBreakPreview" zoomScaleSheetLayoutView="100" zoomScalePageLayoutView="0" workbookViewId="0" topLeftCell="A23">
      <selection activeCell="O47" sqref="O47"/>
    </sheetView>
  </sheetViews>
  <sheetFormatPr defaultColWidth="8.875" defaultRowHeight="12.75"/>
  <cols>
    <col min="1" max="1" width="7.375" style="26" customWidth="1"/>
    <col min="2" max="2" width="12.75390625" style="26" customWidth="1"/>
    <col min="3" max="3" width="14.00390625" style="26" customWidth="1"/>
    <col min="4" max="4" width="13.375" style="26" customWidth="1"/>
    <col min="5" max="5" width="23.75390625" style="26" customWidth="1"/>
    <col min="6" max="6" width="20.75390625" style="26" customWidth="1"/>
    <col min="7" max="7" width="18.75390625" style="26" customWidth="1"/>
    <col min="8" max="16384" width="8.875" style="26" customWidth="1"/>
  </cols>
  <sheetData>
    <row r="1" spans="1:7" s="27" customFormat="1" ht="17.25" customHeight="1">
      <c r="A1" s="7"/>
      <c r="B1" s="7"/>
      <c r="C1" s="7"/>
      <c r="D1" s="7"/>
      <c r="E1" s="7"/>
      <c r="F1" s="100" t="s">
        <v>0</v>
      </c>
      <c r="G1" s="100"/>
    </row>
    <row r="2" spans="1:7" ht="23.25" customHeight="1">
      <c r="A2" s="6"/>
      <c r="B2" s="6"/>
      <c r="C2" s="101" t="s">
        <v>4</v>
      </c>
      <c r="D2" s="103" t="s">
        <v>6</v>
      </c>
      <c r="E2" s="103"/>
      <c r="F2" s="103"/>
      <c r="G2" s="103"/>
    </row>
    <row r="3" spans="1:7" s="27" customFormat="1" ht="31.5" customHeight="1">
      <c r="A3" s="7"/>
      <c r="B3" s="7"/>
      <c r="C3" s="102"/>
      <c r="D3" s="28" t="s">
        <v>5</v>
      </c>
      <c r="E3" s="28" t="s">
        <v>3</v>
      </c>
      <c r="F3" s="28" t="s">
        <v>2</v>
      </c>
      <c r="G3" s="23" t="s">
        <v>1</v>
      </c>
    </row>
    <row r="4" spans="1:7" ht="15" customHeight="1">
      <c r="A4" s="6"/>
      <c r="B4" s="6"/>
      <c r="C4" s="68" t="s">
        <v>172</v>
      </c>
      <c r="D4" s="68" t="s">
        <v>166</v>
      </c>
      <c r="E4" s="69" t="s">
        <v>167</v>
      </c>
      <c r="F4" s="69" t="s">
        <v>168</v>
      </c>
      <c r="G4" s="68" t="s">
        <v>169</v>
      </c>
    </row>
    <row r="5" spans="1:7" ht="15" customHeight="1">
      <c r="A5" s="6"/>
      <c r="B5" s="6"/>
      <c r="C5" s="6"/>
      <c r="D5" s="6"/>
      <c r="E5" s="6"/>
      <c r="F5" s="6"/>
      <c r="G5" s="6"/>
    </row>
    <row r="6" spans="1:7" s="29" customFormat="1" ht="18" customHeight="1">
      <c r="A6" s="104" t="s">
        <v>81</v>
      </c>
      <c r="B6" s="104"/>
      <c r="C6" s="104"/>
      <c r="D6" s="104"/>
      <c r="E6" s="104"/>
      <c r="F6" s="104"/>
      <c r="G6" s="104"/>
    </row>
    <row r="7" spans="1:7" s="29" customFormat="1" ht="18" customHeight="1">
      <c r="A7" s="104" t="s">
        <v>15</v>
      </c>
      <c r="B7" s="104"/>
      <c r="C7" s="104"/>
      <c r="D7" s="104"/>
      <c r="E7" s="104"/>
      <c r="F7" s="104"/>
      <c r="G7" s="104"/>
    </row>
    <row r="8" spans="1:7" s="30" customFormat="1" ht="18" customHeight="1">
      <c r="A8" s="104" t="s">
        <v>208</v>
      </c>
      <c r="B8" s="105"/>
      <c r="C8" s="105"/>
      <c r="D8" s="105"/>
      <c r="E8" s="105"/>
      <c r="F8" s="105"/>
      <c r="G8" s="105"/>
    </row>
    <row r="9" spans="1:7" s="32" customFormat="1" ht="18" customHeight="1">
      <c r="A9" s="78" t="s">
        <v>16</v>
      </c>
      <c r="B9" s="78"/>
      <c r="C9" s="106" t="s">
        <v>199</v>
      </c>
      <c r="D9" s="106"/>
      <c r="E9" s="106"/>
      <c r="F9" s="106"/>
      <c r="G9" s="106"/>
    </row>
    <row r="10" spans="1:7" s="32" customFormat="1" ht="15.75" customHeight="1">
      <c r="A10" s="13"/>
      <c r="B10" s="13"/>
      <c r="C10" s="14"/>
      <c r="D10" s="79" t="s">
        <v>128</v>
      </c>
      <c r="E10" s="79"/>
      <c r="F10" s="79"/>
      <c r="G10" s="9"/>
    </row>
    <row r="11" spans="1:7" s="32" customFormat="1" ht="18" customHeight="1">
      <c r="A11" s="78" t="s">
        <v>7</v>
      </c>
      <c r="B11" s="78"/>
      <c r="C11" s="99" t="s">
        <v>171</v>
      </c>
      <c r="D11" s="99"/>
      <c r="E11" s="99"/>
      <c r="F11" s="99"/>
      <c r="G11" s="10"/>
    </row>
    <row r="12" spans="1:7" s="32" customFormat="1" ht="12.75">
      <c r="A12" s="31"/>
      <c r="B12" s="31"/>
      <c r="C12" s="31"/>
      <c r="D12" s="31"/>
      <c r="E12" s="31"/>
      <c r="F12" s="31"/>
      <c r="G12" s="24" t="s">
        <v>197</v>
      </c>
    </row>
    <row r="13" spans="1:7" s="32" customFormat="1" ht="12.75">
      <c r="A13" s="31"/>
      <c r="B13" s="31"/>
      <c r="C13" s="31"/>
      <c r="D13" s="31"/>
      <c r="E13" s="31"/>
      <c r="F13" s="31"/>
      <c r="G13" s="24" t="s">
        <v>194</v>
      </c>
    </row>
    <row r="14" spans="1:7" s="32" customFormat="1" ht="12" customHeight="1">
      <c r="A14" s="31"/>
      <c r="B14" s="31"/>
      <c r="C14" s="31"/>
      <c r="D14" s="31"/>
      <c r="E14" s="31"/>
      <c r="F14" s="31"/>
      <c r="G14" s="24" t="s">
        <v>198</v>
      </c>
    </row>
    <row r="15" spans="1:7" s="25" customFormat="1" ht="36" customHeight="1">
      <c r="A15" s="15" t="s">
        <v>196</v>
      </c>
      <c r="B15" s="107" t="s">
        <v>17</v>
      </c>
      <c r="C15" s="108"/>
      <c r="D15" s="108"/>
      <c r="E15" s="108"/>
      <c r="F15" s="15" t="s">
        <v>82</v>
      </c>
      <c r="G15" s="15" t="s">
        <v>83</v>
      </c>
    </row>
    <row r="16" spans="1:7" s="25" customFormat="1" ht="12" customHeight="1">
      <c r="A16" s="33">
        <v>1</v>
      </c>
      <c r="B16" s="109">
        <v>2</v>
      </c>
      <c r="C16" s="109"/>
      <c r="D16" s="109"/>
      <c r="E16" s="109"/>
      <c r="F16" s="20">
        <v>3</v>
      </c>
      <c r="G16" s="20">
        <v>4</v>
      </c>
    </row>
    <row r="17" spans="1:7" s="25" customFormat="1" ht="25.5" customHeight="1">
      <c r="A17" s="66" t="s">
        <v>84</v>
      </c>
      <c r="B17" s="110" t="s">
        <v>85</v>
      </c>
      <c r="C17" s="110"/>
      <c r="D17" s="110"/>
      <c r="E17" s="110"/>
      <c r="F17" s="70">
        <f>F18+F19+F20+F21</f>
        <v>54407</v>
      </c>
      <c r="G17" s="70">
        <f>G18+G19+G20+G21</f>
        <v>50074</v>
      </c>
    </row>
    <row r="18" spans="1:7" s="25" customFormat="1" ht="15" customHeight="1">
      <c r="A18" s="66" t="s">
        <v>86</v>
      </c>
      <c r="B18" s="111" t="s">
        <v>87</v>
      </c>
      <c r="C18" s="111"/>
      <c r="D18" s="111"/>
      <c r="E18" s="111"/>
      <c r="F18" s="70">
        <v>17560</v>
      </c>
      <c r="G18" s="70">
        <v>13371</v>
      </c>
    </row>
    <row r="19" spans="1:7" s="25" customFormat="1" ht="15" customHeight="1">
      <c r="A19" s="66" t="s">
        <v>88</v>
      </c>
      <c r="B19" s="110" t="s">
        <v>174</v>
      </c>
      <c r="C19" s="110"/>
      <c r="D19" s="110"/>
      <c r="E19" s="110"/>
      <c r="F19" s="70">
        <v>36847</v>
      </c>
      <c r="G19" s="70">
        <v>36703</v>
      </c>
    </row>
    <row r="20" spans="1:7" s="25" customFormat="1" ht="15" customHeight="1">
      <c r="A20" s="66" t="s">
        <v>89</v>
      </c>
      <c r="B20" s="111" t="s">
        <v>90</v>
      </c>
      <c r="C20" s="111"/>
      <c r="D20" s="111"/>
      <c r="E20" s="111"/>
      <c r="F20" s="70">
        <v>0</v>
      </c>
      <c r="G20" s="70">
        <v>0</v>
      </c>
    </row>
    <row r="21" spans="1:7" s="25" customFormat="1" ht="15" customHeight="1">
      <c r="A21" s="66" t="s">
        <v>91</v>
      </c>
      <c r="B21" s="111" t="s">
        <v>92</v>
      </c>
      <c r="C21" s="111"/>
      <c r="D21" s="111"/>
      <c r="E21" s="111"/>
      <c r="F21" s="70">
        <v>0</v>
      </c>
      <c r="G21" s="70">
        <v>0</v>
      </c>
    </row>
    <row r="22" spans="1:7" s="25" customFormat="1" ht="24" customHeight="1">
      <c r="A22" s="66" t="s">
        <v>93</v>
      </c>
      <c r="B22" s="110" t="s">
        <v>94</v>
      </c>
      <c r="C22" s="110"/>
      <c r="D22" s="110"/>
      <c r="E22" s="110"/>
      <c r="F22" s="70">
        <f>F23+F24+F25</f>
        <v>4236</v>
      </c>
      <c r="G22" s="70">
        <f>G23+G24+G25</f>
        <v>3716</v>
      </c>
    </row>
    <row r="23" spans="1:7" s="25" customFormat="1" ht="15" customHeight="1">
      <c r="A23" s="66" t="s">
        <v>20</v>
      </c>
      <c r="B23" s="111" t="s">
        <v>95</v>
      </c>
      <c r="C23" s="111"/>
      <c r="D23" s="111"/>
      <c r="E23" s="111"/>
      <c r="F23" s="70">
        <v>137</v>
      </c>
      <c r="G23" s="70">
        <v>26</v>
      </c>
    </row>
    <row r="24" spans="1:7" s="25" customFormat="1" ht="15" customHeight="1">
      <c r="A24" s="66" t="s">
        <v>96</v>
      </c>
      <c r="B24" s="110" t="s">
        <v>204</v>
      </c>
      <c r="C24" s="110"/>
      <c r="D24" s="110"/>
      <c r="E24" s="110"/>
      <c r="F24" s="70">
        <v>3128</v>
      </c>
      <c r="G24" s="70">
        <v>3690</v>
      </c>
    </row>
    <row r="25" spans="1:7" s="25" customFormat="1" ht="15" customHeight="1">
      <c r="A25" s="66" t="s">
        <v>97</v>
      </c>
      <c r="B25" s="111" t="s">
        <v>98</v>
      </c>
      <c r="C25" s="111"/>
      <c r="D25" s="111"/>
      <c r="E25" s="111"/>
      <c r="F25" s="70">
        <v>971</v>
      </c>
      <c r="G25" s="70">
        <v>0</v>
      </c>
    </row>
    <row r="26" spans="1:7" s="25" customFormat="1" ht="15" customHeight="1">
      <c r="A26" s="66" t="s">
        <v>22</v>
      </c>
      <c r="B26" s="110" t="s">
        <v>99</v>
      </c>
      <c r="C26" s="110"/>
      <c r="D26" s="110"/>
      <c r="E26" s="110"/>
      <c r="F26" s="70">
        <f>F17-F22</f>
        <v>50171</v>
      </c>
      <c r="G26" s="70">
        <f>G17-G22</f>
        <v>46358</v>
      </c>
    </row>
    <row r="27" spans="1:7" s="25" customFormat="1" ht="34.5" customHeight="1">
      <c r="A27" s="66" t="s">
        <v>24</v>
      </c>
      <c r="B27" s="110" t="s">
        <v>100</v>
      </c>
      <c r="C27" s="110"/>
      <c r="D27" s="110"/>
      <c r="E27" s="110"/>
      <c r="F27" s="70">
        <v>1912</v>
      </c>
      <c r="G27" s="70">
        <v>-7832</v>
      </c>
    </row>
    <row r="28" spans="1:7" s="25" customFormat="1" ht="15" customHeight="1">
      <c r="A28" s="66" t="s">
        <v>101</v>
      </c>
      <c r="B28" s="110" t="s">
        <v>102</v>
      </c>
      <c r="C28" s="110"/>
      <c r="D28" s="110"/>
      <c r="E28" s="110"/>
      <c r="F28" s="70">
        <v>63</v>
      </c>
      <c r="G28" s="70">
        <v>0</v>
      </c>
    </row>
    <row r="29" spans="1:7" s="25" customFormat="1" ht="24" customHeight="1">
      <c r="A29" s="66" t="s">
        <v>25</v>
      </c>
      <c r="B29" s="110" t="s">
        <v>103</v>
      </c>
      <c r="C29" s="110"/>
      <c r="D29" s="110"/>
      <c r="E29" s="110"/>
      <c r="F29" s="70">
        <f>F26+F27</f>
        <v>52083</v>
      </c>
      <c r="G29" s="70">
        <f>G26+G27</f>
        <v>38526</v>
      </c>
    </row>
    <row r="30" spans="1:7" s="25" customFormat="1" ht="24" customHeight="1">
      <c r="A30" s="66" t="s">
        <v>27</v>
      </c>
      <c r="B30" s="110" t="s">
        <v>186</v>
      </c>
      <c r="C30" s="110"/>
      <c r="D30" s="110"/>
      <c r="E30" s="110"/>
      <c r="F30" s="70">
        <v>0</v>
      </c>
      <c r="G30" s="70">
        <v>0</v>
      </c>
    </row>
    <row r="31" spans="1:7" s="25" customFormat="1" ht="15" customHeight="1">
      <c r="A31" s="59" t="s">
        <v>28</v>
      </c>
      <c r="B31" s="113" t="s">
        <v>104</v>
      </c>
      <c r="C31" s="113"/>
      <c r="D31" s="113"/>
      <c r="E31" s="113"/>
      <c r="F31" s="70">
        <v>0</v>
      </c>
      <c r="G31" s="70">
        <v>0</v>
      </c>
    </row>
    <row r="32" spans="1:7" s="25" customFormat="1" ht="15" customHeight="1">
      <c r="A32" s="59" t="s">
        <v>29</v>
      </c>
      <c r="B32" s="113" t="s">
        <v>105</v>
      </c>
      <c r="C32" s="113"/>
      <c r="D32" s="113"/>
      <c r="E32" s="113"/>
      <c r="F32" s="70">
        <v>0</v>
      </c>
      <c r="G32" s="70">
        <v>0</v>
      </c>
    </row>
    <row r="33" spans="1:7" s="25" customFormat="1" ht="15" customHeight="1">
      <c r="A33" s="59" t="s">
        <v>31</v>
      </c>
      <c r="B33" s="112" t="s">
        <v>106</v>
      </c>
      <c r="C33" s="112"/>
      <c r="D33" s="112"/>
      <c r="E33" s="112"/>
      <c r="F33" s="70">
        <v>28563</v>
      </c>
      <c r="G33" s="70">
        <v>68168</v>
      </c>
    </row>
    <row r="34" spans="1:7" s="25" customFormat="1" ht="15" customHeight="1">
      <c r="A34" s="59" t="s">
        <v>32</v>
      </c>
      <c r="B34" s="112" t="s">
        <v>107</v>
      </c>
      <c r="C34" s="112"/>
      <c r="D34" s="112"/>
      <c r="E34" s="112"/>
      <c r="F34" s="70">
        <v>-257</v>
      </c>
      <c r="G34" s="70">
        <v>-8256</v>
      </c>
    </row>
    <row r="35" spans="1:7" s="25" customFormat="1" ht="15" customHeight="1">
      <c r="A35" s="59" t="s">
        <v>34</v>
      </c>
      <c r="B35" s="112" t="s">
        <v>108</v>
      </c>
      <c r="C35" s="112"/>
      <c r="D35" s="112"/>
      <c r="E35" s="112"/>
      <c r="F35" s="70">
        <v>0</v>
      </c>
      <c r="G35" s="70">
        <v>0</v>
      </c>
    </row>
    <row r="36" spans="1:7" s="25" customFormat="1" ht="15" customHeight="1">
      <c r="A36" s="59" t="s">
        <v>36</v>
      </c>
      <c r="B36" s="112" t="s">
        <v>109</v>
      </c>
      <c r="C36" s="112"/>
      <c r="D36" s="112"/>
      <c r="E36" s="112"/>
      <c r="F36" s="70">
        <v>32234</v>
      </c>
      <c r="G36" s="70">
        <v>43589</v>
      </c>
    </row>
    <row r="37" spans="1:7" s="25" customFormat="1" ht="15" customHeight="1">
      <c r="A37" s="59" t="s">
        <v>37</v>
      </c>
      <c r="B37" s="112" t="s">
        <v>110</v>
      </c>
      <c r="C37" s="112"/>
      <c r="D37" s="112"/>
      <c r="E37" s="112"/>
      <c r="F37" s="70">
        <v>2102</v>
      </c>
      <c r="G37" s="70">
        <v>2347</v>
      </c>
    </row>
    <row r="38" spans="1:7" s="25" customFormat="1" ht="15" customHeight="1">
      <c r="A38" s="59" t="s">
        <v>39</v>
      </c>
      <c r="B38" s="113" t="s">
        <v>111</v>
      </c>
      <c r="C38" s="113"/>
      <c r="D38" s="113"/>
      <c r="E38" s="113"/>
      <c r="F38" s="70">
        <v>0</v>
      </c>
      <c r="G38" s="70">
        <v>0</v>
      </c>
    </row>
    <row r="39" spans="1:7" s="25" customFormat="1" ht="15" customHeight="1">
      <c r="A39" s="59" t="s">
        <v>41</v>
      </c>
      <c r="B39" s="113" t="s">
        <v>112</v>
      </c>
      <c r="C39" s="113"/>
      <c r="D39" s="113"/>
      <c r="E39" s="113"/>
      <c r="F39" s="70">
        <v>0</v>
      </c>
      <c r="G39" s="70">
        <v>0</v>
      </c>
    </row>
    <row r="40" spans="1:7" s="25" customFormat="1" ht="15" customHeight="1">
      <c r="A40" s="66" t="s">
        <v>43</v>
      </c>
      <c r="B40" s="110" t="s">
        <v>113</v>
      </c>
      <c r="C40" s="110"/>
      <c r="D40" s="110"/>
      <c r="E40" s="110"/>
      <c r="F40" s="70">
        <v>629</v>
      </c>
      <c r="G40" s="70">
        <v>-897</v>
      </c>
    </row>
    <row r="41" spans="1:7" s="25" customFormat="1" ht="15" customHeight="1">
      <c r="A41" s="66" t="s">
        <v>44</v>
      </c>
      <c r="B41" s="111" t="s">
        <v>114</v>
      </c>
      <c r="C41" s="111"/>
      <c r="D41" s="111"/>
      <c r="E41" s="111"/>
      <c r="F41" s="70">
        <v>1355</v>
      </c>
      <c r="G41" s="70">
        <v>1184</v>
      </c>
    </row>
    <row r="42" spans="1:7" s="25" customFormat="1" ht="15" customHeight="1">
      <c r="A42" s="66" t="s">
        <v>46</v>
      </c>
      <c r="B42" s="111" t="s">
        <v>115</v>
      </c>
      <c r="C42" s="111"/>
      <c r="D42" s="111"/>
      <c r="E42" s="111"/>
      <c r="F42" s="70">
        <f>F29+F30+F31+F32+F33+F34+F35+F36-F37+F38+F39+F40+F41</f>
        <v>112505</v>
      </c>
      <c r="G42" s="70">
        <v>139967</v>
      </c>
    </row>
    <row r="43" spans="1:7" s="25" customFormat="1" ht="15" customHeight="1">
      <c r="A43" s="66" t="s">
        <v>47</v>
      </c>
      <c r="B43" s="111" t="s">
        <v>116</v>
      </c>
      <c r="C43" s="111"/>
      <c r="D43" s="111"/>
      <c r="E43" s="111"/>
      <c r="F43" s="70">
        <v>105489</v>
      </c>
      <c r="G43" s="70">
        <v>91206</v>
      </c>
    </row>
    <row r="44" spans="1:7" s="25" customFormat="1" ht="15" customHeight="1">
      <c r="A44" s="66" t="s">
        <v>49</v>
      </c>
      <c r="B44" s="111" t="s">
        <v>117</v>
      </c>
      <c r="C44" s="111"/>
      <c r="D44" s="111"/>
      <c r="E44" s="111"/>
      <c r="F44" s="70">
        <f>F42-F43</f>
        <v>7016</v>
      </c>
      <c r="G44" s="70">
        <f>G42-G43</f>
        <v>48761</v>
      </c>
    </row>
    <row r="45" spans="1:7" s="25" customFormat="1" ht="15" customHeight="1">
      <c r="A45" s="66" t="s">
        <v>50</v>
      </c>
      <c r="B45" s="111" t="s">
        <v>118</v>
      </c>
      <c r="C45" s="111"/>
      <c r="D45" s="111"/>
      <c r="E45" s="111"/>
      <c r="F45" s="70">
        <v>5569</v>
      </c>
      <c r="G45" s="70">
        <v>13945</v>
      </c>
    </row>
    <row r="46" spans="1:7" s="25" customFormat="1" ht="15" customHeight="1">
      <c r="A46" s="66" t="s">
        <v>51</v>
      </c>
      <c r="B46" s="111" t="s">
        <v>119</v>
      </c>
      <c r="C46" s="111"/>
      <c r="D46" s="111"/>
      <c r="E46" s="111"/>
      <c r="F46" s="70">
        <f>F44-F45</f>
        <v>1447</v>
      </c>
      <c r="G46" s="70">
        <f>G44-G45</f>
        <v>34816</v>
      </c>
    </row>
    <row r="47" spans="1:7" s="25" customFormat="1" ht="24" customHeight="1">
      <c r="A47" s="66" t="s">
        <v>52</v>
      </c>
      <c r="B47" s="110" t="s">
        <v>120</v>
      </c>
      <c r="C47" s="110"/>
      <c r="D47" s="110"/>
      <c r="E47" s="110"/>
      <c r="F47" s="70">
        <f>F48+F49</f>
        <v>0</v>
      </c>
      <c r="G47" s="70">
        <f>G48+G49</f>
        <v>0</v>
      </c>
    </row>
    <row r="48" spans="1:7" s="25" customFormat="1" ht="24" customHeight="1">
      <c r="A48" s="66" t="s">
        <v>121</v>
      </c>
      <c r="B48" s="110" t="s">
        <v>122</v>
      </c>
      <c r="C48" s="110"/>
      <c r="D48" s="110"/>
      <c r="E48" s="110"/>
      <c r="F48" s="70">
        <v>0</v>
      </c>
      <c r="G48" s="70">
        <v>0</v>
      </c>
    </row>
    <row r="49" spans="1:7" s="25" customFormat="1" ht="15" customHeight="1">
      <c r="A49" s="66" t="s">
        <v>123</v>
      </c>
      <c r="B49" s="110" t="s">
        <v>124</v>
      </c>
      <c r="C49" s="110"/>
      <c r="D49" s="110"/>
      <c r="E49" s="110"/>
      <c r="F49" s="70">
        <v>0</v>
      </c>
      <c r="G49" s="70">
        <v>0</v>
      </c>
    </row>
    <row r="50" spans="1:7" s="25" customFormat="1" ht="15" customHeight="1">
      <c r="A50" s="66" t="s">
        <v>53</v>
      </c>
      <c r="B50" s="110" t="s">
        <v>80</v>
      </c>
      <c r="C50" s="110"/>
      <c r="D50" s="110"/>
      <c r="E50" s="110"/>
      <c r="F50" s="70">
        <f>F46-F47</f>
        <v>1447</v>
      </c>
      <c r="G50" s="70">
        <f>G46-G47</f>
        <v>34816</v>
      </c>
    </row>
    <row r="51" spans="1:7" ht="12.75">
      <c r="A51" s="34"/>
      <c r="B51" s="34"/>
      <c r="C51" s="34"/>
      <c r="D51" s="34"/>
      <c r="E51" s="34"/>
      <c r="F51" s="34"/>
      <c r="G51" s="34"/>
    </row>
    <row r="52" spans="1:7" s="32" customFormat="1" ht="15" customHeight="1">
      <c r="A52" s="58" t="s">
        <v>10</v>
      </c>
      <c r="B52" s="58"/>
      <c r="C52" s="61" t="s">
        <v>210</v>
      </c>
      <c r="D52" s="60"/>
      <c r="E52" s="48"/>
      <c r="F52" s="35"/>
      <c r="G52" s="35"/>
    </row>
    <row r="53" spans="1:7" s="32" customFormat="1" ht="15" customHeight="1">
      <c r="A53" s="58" t="s">
        <v>8</v>
      </c>
      <c r="B53" s="58"/>
      <c r="C53" s="62" t="s">
        <v>170</v>
      </c>
      <c r="D53" s="60"/>
      <c r="E53" s="48"/>
      <c r="F53" s="35"/>
      <c r="G53" s="35"/>
    </row>
    <row r="54" spans="1:7" s="32" customFormat="1" ht="15" customHeight="1">
      <c r="A54" s="58" t="s">
        <v>9</v>
      </c>
      <c r="B54" s="58"/>
      <c r="C54" s="58"/>
      <c r="D54" s="19"/>
      <c r="E54" s="35"/>
      <c r="F54" s="35"/>
      <c r="G54" s="35"/>
    </row>
    <row r="55" spans="1:7" s="32" customFormat="1" ht="15" customHeight="1">
      <c r="A55" s="52"/>
      <c r="B55" s="52"/>
      <c r="C55" s="82"/>
      <c r="D55" s="82"/>
      <c r="E55" s="48"/>
      <c r="F55" s="35"/>
      <c r="G55" s="35"/>
    </row>
    <row r="56" spans="1:7" s="32" customFormat="1" ht="15" customHeight="1">
      <c r="A56" s="52"/>
      <c r="B56" s="52"/>
      <c r="C56" s="51"/>
      <c r="D56" s="52"/>
      <c r="E56" s="35"/>
      <c r="F56" s="35"/>
      <c r="G56" s="35"/>
    </row>
  </sheetData>
  <sheetProtection/>
  <mergeCells count="48">
    <mergeCell ref="B44:E44"/>
    <mergeCell ref="B45:E45"/>
    <mergeCell ref="B50:E50"/>
    <mergeCell ref="C55:D5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28:E28"/>
    <mergeCell ref="B29:E29"/>
    <mergeCell ref="B30:E30"/>
    <mergeCell ref="B35:E35"/>
    <mergeCell ref="B36:E36"/>
    <mergeCell ref="B37:E37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C11:F11"/>
    <mergeCell ref="D10:F10"/>
    <mergeCell ref="C9:G9"/>
    <mergeCell ref="A9:B9"/>
    <mergeCell ref="A11:B11"/>
    <mergeCell ref="B15:E15"/>
    <mergeCell ref="F1:G1"/>
    <mergeCell ref="C2:C3"/>
    <mergeCell ref="D2:G2"/>
    <mergeCell ref="A6:G6"/>
    <mergeCell ref="A7:G7"/>
    <mergeCell ref="A8:G8"/>
  </mergeCells>
  <printOptions/>
  <pageMargins left="0.7874015748031497" right="0" top="0.21" bottom="0.31" header="0.22" footer="0.3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8.875" defaultRowHeight="12.75"/>
  <cols>
    <col min="1" max="1" width="8.00390625" style="36" customWidth="1"/>
    <col min="2" max="2" width="12.125" style="36" customWidth="1"/>
    <col min="3" max="3" width="14.75390625" style="36" customWidth="1"/>
    <col min="4" max="4" width="13.875" style="36" customWidth="1"/>
    <col min="5" max="5" width="21.25390625" style="36" customWidth="1"/>
    <col min="6" max="6" width="20.875" style="36" customWidth="1"/>
    <col min="7" max="7" width="17.75390625" style="36" customWidth="1"/>
    <col min="8" max="16384" width="8.875" style="36" customWidth="1"/>
  </cols>
  <sheetData>
    <row r="1" spans="1:7" s="38" customFormat="1" ht="17.25" customHeight="1">
      <c r="A1" s="5"/>
      <c r="B1" s="5"/>
      <c r="C1" s="5"/>
      <c r="D1" s="5"/>
      <c r="E1" s="5"/>
      <c r="F1" s="121" t="s">
        <v>0</v>
      </c>
      <c r="G1" s="122"/>
    </row>
    <row r="2" spans="1:7" s="38" customFormat="1" ht="12" customHeight="1">
      <c r="A2" s="5"/>
      <c r="B2" s="5"/>
      <c r="C2" s="123" t="s">
        <v>125</v>
      </c>
      <c r="D2" s="125" t="s">
        <v>6</v>
      </c>
      <c r="E2" s="126"/>
      <c r="F2" s="126"/>
      <c r="G2" s="127"/>
    </row>
    <row r="3" spans="1:7" s="38" customFormat="1" ht="24" customHeight="1">
      <c r="A3" s="5"/>
      <c r="B3" s="5"/>
      <c r="C3" s="124"/>
      <c r="D3" s="40" t="s">
        <v>5</v>
      </c>
      <c r="E3" s="39" t="s">
        <v>3</v>
      </c>
      <c r="F3" s="39" t="s">
        <v>2</v>
      </c>
      <c r="G3" s="41" t="s">
        <v>1</v>
      </c>
    </row>
    <row r="4" spans="1:7" s="38" customFormat="1" ht="12">
      <c r="A4" s="5"/>
      <c r="B4" s="5"/>
      <c r="C4" s="68" t="s">
        <v>172</v>
      </c>
      <c r="D4" s="68" t="s">
        <v>166</v>
      </c>
      <c r="E4" s="69" t="s">
        <v>167</v>
      </c>
      <c r="F4" s="69" t="s">
        <v>168</v>
      </c>
      <c r="G4" s="68" t="s">
        <v>169</v>
      </c>
    </row>
    <row r="5" spans="1:7" ht="12.75">
      <c r="A5" s="6"/>
      <c r="B5" s="6"/>
      <c r="C5" s="6"/>
      <c r="D5" s="6"/>
      <c r="E5" s="6"/>
      <c r="F5" s="6"/>
      <c r="G5" s="6"/>
    </row>
    <row r="6" spans="1:7" ht="12.75">
      <c r="A6" s="118" t="s">
        <v>126</v>
      </c>
      <c r="B6" s="118"/>
      <c r="C6" s="118"/>
      <c r="D6" s="118"/>
      <c r="E6" s="118"/>
      <c r="F6" s="118"/>
      <c r="G6" s="118"/>
    </row>
    <row r="7" spans="1:7" ht="12.75">
      <c r="A7" s="118" t="s">
        <v>127</v>
      </c>
      <c r="B7" s="118"/>
      <c r="C7" s="118"/>
      <c r="D7" s="118"/>
      <c r="E7" s="118"/>
      <c r="F7" s="118"/>
      <c r="G7" s="118"/>
    </row>
    <row r="8" spans="1:7" ht="12.75">
      <c r="A8" s="118" t="s">
        <v>15</v>
      </c>
      <c r="B8" s="118"/>
      <c r="C8" s="118"/>
      <c r="D8" s="118"/>
      <c r="E8" s="118"/>
      <c r="F8" s="118"/>
      <c r="G8" s="118"/>
    </row>
    <row r="9" spans="1:7" ht="12.75">
      <c r="A9" s="44"/>
      <c r="B9" s="44"/>
      <c r="C9" s="119" t="s">
        <v>209</v>
      </c>
      <c r="D9" s="120"/>
      <c r="E9" s="120"/>
      <c r="F9" s="120"/>
      <c r="G9" s="44"/>
    </row>
    <row r="10" spans="1:7" ht="13.5" customHeight="1">
      <c r="A10" s="78" t="s">
        <v>16</v>
      </c>
      <c r="B10" s="78"/>
      <c r="C10" s="106" t="s">
        <v>200</v>
      </c>
      <c r="D10" s="106"/>
      <c r="E10" s="106"/>
      <c r="F10" s="106"/>
      <c r="G10" s="106"/>
    </row>
    <row r="11" spans="1:7" ht="12.75">
      <c r="A11" s="13"/>
      <c r="B11" s="13"/>
      <c r="C11" s="14"/>
      <c r="D11" s="79" t="s">
        <v>128</v>
      </c>
      <c r="E11" s="79"/>
      <c r="F11" s="79"/>
      <c r="G11" s="9"/>
    </row>
    <row r="12" spans="1:7" ht="12.75">
      <c r="A12" s="78" t="s">
        <v>7</v>
      </c>
      <c r="B12" s="78"/>
      <c r="C12" s="99" t="s">
        <v>171</v>
      </c>
      <c r="D12" s="99"/>
      <c r="E12" s="99"/>
      <c r="F12" s="99"/>
      <c r="G12" s="10"/>
    </row>
    <row r="13" spans="1:7" ht="8.25" customHeight="1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37" t="s">
        <v>201</v>
      </c>
    </row>
    <row r="15" spans="1:7" ht="12.75">
      <c r="A15" s="6"/>
      <c r="B15" s="6"/>
      <c r="C15" s="6"/>
      <c r="D15" s="6"/>
      <c r="E15" s="6"/>
      <c r="F15" s="6"/>
      <c r="G15" s="49" t="s">
        <v>194</v>
      </c>
    </row>
    <row r="16" spans="1:7" ht="54" customHeight="1">
      <c r="A16" s="15" t="s">
        <v>202</v>
      </c>
      <c r="B16" s="107" t="s">
        <v>129</v>
      </c>
      <c r="C16" s="115"/>
      <c r="D16" s="115"/>
      <c r="E16" s="15" t="s">
        <v>187</v>
      </c>
      <c r="F16" s="15" t="s">
        <v>130</v>
      </c>
      <c r="G16" s="15" t="s">
        <v>188</v>
      </c>
    </row>
    <row r="17" spans="1:7" ht="12" customHeight="1">
      <c r="A17" s="20">
        <v>1</v>
      </c>
      <c r="B17" s="109">
        <v>2</v>
      </c>
      <c r="C17" s="109"/>
      <c r="D17" s="109"/>
      <c r="E17" s="20">
        <v>3</v>
      </c>
      <c r="F17" s="20">
        <v>4</v>
      </c>
      <c r="G17" s="20">
        <v>5</v>
      </c>
    </row>
    <row r="18" spans="1:7" ht="25.5" customHeight="1">
      <c r="A18" s="64" t="s">
        <v>84</v>
      </c>
      <c r="B18" s="117" t="s">
        <v>131</v>
      </c>
      <c r="C18" s="117"/>
      <c r="D18" s="117"/>
      <c r="E18" s="65">
        <f>E19+E22+E23+E24+E25-E28+E29+E30</f>
        <v>324159</v>
      </c>
      <c r="F18" s="65">
        <f aca="true" t="shared" si="0" ref="F18:F26">G18-E18</f>
        <v>2012</v>
      </c>
      <c r="G18" s="65">
        <f>G19+G22+G23+G24+G25-G28+G29+G30</f>
        <v>326171</v>
      </c>
    </row>
    <row r="19" spans="1:7" ht="25.5" customHeight="1">
      <c r="A19" s="64" t="s">
        <v>86</v>
      </c>
      <c r="B19" s="117" t="s">
        <v>132</v>
      </c>
      <c r="C19" s="117"/>
      <c r="D19" s="117"/>
      <c r="E19" s="65">
        <f>E20+E21</f>
        <v>183000</v>
      </c>
      <c r="F19" s="65">
        <f t="shared" si="0"/>
        <v>31055</v>
      </c>
      <c r="G19" s="65">
        <f>G20+G21</f>
        <v>214055</v>
      </c>
    </row>
    <row r="20" spans="1:7" ht="25.5" customHeight="1">
      <c r="A20" s="64" t="s">
        <v>133</v>
      </c>
      <c r="B20" s="117" t="s">
        <v>134</v>
      </c>
      <c r="C20" s="117"/>
      <c r="D20" s="117"/>
      <c r="E20" s="65">
        <v>183000</v>
      </c>
      <c r="F20" s="65">
        <f t="shared" si="0"/>
        <v>31055</v>
      </c>
      <c r="G20" s="65">
        <v>214055</v>
      </c>
    </row>
    <row r="21" spans="1:7" ht="25.5" customHeight="1">
      <c r="A21" s="64" t="s">
        <v>135</v>
      </c>
      <c r="B21" s="117" t="s">
        <v>136</v>
      </c>
      <c r="C21" s="117"/>
      <c r="D21" s="117"/>
      <c r="E21" s="65">
        <v>0</v>
      </c>
      <c r="F21" s="65">
        <f>G21-E21</f>
        <v>0</v>
      </c>
      <c r="G21" s="65">
        <v>0</v>
      </c>
    </row>
    <row r="22" spans="1:7" ht="25.5" customHeight="1">
      <c r="A22" s="64" t="s">
        <v>88</v>
      </c>
      <c r="B22" s="117" t="s">
        <v>73</v>
      </c>
      <c r="C22" s="117"/>
      <c r="D22" s="117"/>
      <c r="E22" s="65">
        <v>0</v>
      </c>
      <c r="F22" s="65">
        <f>G22-E22</f>
        <v>0</v>
      </c>
      <c r="G22" s="65">
        <v>0</v>
      </c>
    </row>
    <row r="23" spans="1:7" ht="25.5" customHeight="1">
      <c r="A23" s="64" t="s">
        <v>89</v>
      </c>
      <c r="B23" s="117" t="s">
        <v>12</v>
      </c>
      <c r="C23" s="117"/>
      <c r="D23" s="117"/>
      <c r="E23" s="65">
        <v>6000</v>
      </c>
      <c r="F23" s="65">
        <f>G23-E23</f>
        <v>0</v>
      </c>
      <c r="G23" s="65">
        <v>6000</v>
      </c>
    </row>
    <row r="24" spans="1:7" ht="25.5" customHeight="1">
      <c r="A24" s="64" t="s">
        <v>91</v>
      </c>
      <c r="B24" s="117" t="s">
        <v>137</v>
      </c>
      <c r="C24" s="117"/>
      <c r="D24" s="117"/>
      <c r="E24" s="65">
        <v>70685</v>
      </c>
      <c r="F24" s="65">
        <f>G24-E24</f>
        <v>0</v>
      </c>
      <c r="G24" s="65">
        <v>70685</v>
      </c>
    </row>
    <row r="25" spans="1:7" ht="39" customHeight="1">
      <c r="A25" s="64" t="s">
        <v>138</v>
      </c>
      <c r="B25" s="117" t="s">
        <v>205</v>
      </c>
      <c r="C25" s="117"/>
      <c r="D25" s="117"/>
      <c r="E25" s="65">
        <f>E26+E27</f>
        <v>64481</v>
      </c>
      <c r="F25" s="65">
        <f t="shared" si="0"/>
        <v>-29048</v>
      </c>
      <c r="G25" s="65">
        <f>G26+G27</f>
        <v>35433</v>
      </c>
    </row>
    <row r="26" spans="1:7" ht="25.5" customHeight="1">
      <c r="A26" s="64" t="s">
        <v>139</v>
      </c>
      <c r="B26" s="117" t="s">
        <v>140</v>
      </c>
      <c r="C26" s="117"/>
      <c r="D26" s="117"/>
      <c r="E26" s="65">
        <v>31055</v>
      </c>
      <c r="F26" s="65">
        <f t="shared" si="0"/>
        <v>2383</v>
      </c>
      <c r="G26" s="65">
        <v>33438</v>
      </c>
    </row>
    <row r="27" spans="1:7" ht="25.5" customHeight="1">
      <c r="A27" s="43" t="s">
        <v>141</v>
      </c>
      <c r="B27" s="83" t="s">
        <v>142</v>
      </c>
      <c r="C27" s="83"/>
      <c r="D27" s="83"/>
      <c r="E27" s="53">
        <v>33426</v>
      </c>
      <c r="F27" s="53" t="s">
        <v>176</v>
      </c>
      <c r="G27" s="53">
        <v>1995</v>
      </c>
    </row>
    <row r="28" spans="1:7" ht="25.5" customHeight="1">
      <c r="A28" s="43" t="s">
        <v>143</v>
      </c>
      <c r="B28" s="83" t="s">
        <v>144</v>
      </c>
      <c r="C28" s="83"/>
      <c r="D28" s="83"/>
      <c r="E28" s="53">
        <v>7</v>
      </c>
      <c r="F28" s="53">
        <f>G28-E28</f>
        <v>-5</v>
      </c>
      <c r="G28" s="53">
        <v>2</v>
      </c>
    </row>
    <row r="29" spans="1:7" ht="25.5" customHeight="1">
      <c r="A29" s="43" t="s">
        <v>145</v>
      </c>
      <c r="B29" s="83" t="s">
        <v>175</v>
      </c>
      <c r="C29" s="83"/>
      <c r="D29" s="83"/>
      <c r="E29" s="53">
        <v>0</v>
      </c>
      <c r="F29" s="53">
        <f>G29-E29</f>
        <v>0</v>
      </c>
      <c r="G29" s="53">
        <v>0</v>
      </c>
    </row>
    <row r="30" spans="1:7" ht="37.5" customHeight="1">
      <c r="A30" s="43" t="s">
        <v>146</v>
      </c>
      <c r="B30" s="83" t="s">
        <v>147</v>
      </c>
      <c r="C30" s="83"/>
      <c r="D30" s="83"/>
      <c r="E30" s="53">
        <v>0</v>
      </c>
      <c r="F30" s="53">
        <f>G30-E30</f>
        <v>0</v>
      </c>
      <c r="G30" s="53">
        <v>0</v>
      </c>
    </row>
    <row r="31" spans="1:7" ht="25.5" customHeight="1">
      <c r="A31" s="43" t="s">
        <v>93</v>
      </c>
      <c r="B31" s="83" t="s">
        <v>148</v>
      </c>
      <c r="C31" s="83"/>
      <c r="D31" s="83"/>
      <c r="E31" s="63">
        <v>10</v>
      </c>
      <c r="F31" s="53" t="s">
        <v>176</v>
      </c>
      <c r="G31" s="63">
        <v>10</v>
      </c>
    </row>
    <row r="32" spans="1:7" ht="25.5" customHeight="1">
      <c r="A32" s="43" t="s">
        <v>22</v>
      </c>
      <c r="B32" s="83" t="s">
        <v>149</v>
      </c>
      <c r="C32" s="83"/>
      <c r="D32" s="83"/>
      <c r="E32" s="63">
        <v>49.6</v>
      </c>
      <c r="F32" s="53" t="s">
        <v>176</v>
      </c>
      <c r="G32" s="63">
        <v>36.6</v>
      </c>
    </row>
    <row r="33" spans="1:7" ht="37.5" customHeight="1">
      <c r="A33" s="64" t="s">
        <v>24</v>
      </c>
      <c r="B33" s="117" t="s">
        <v>150</v>
      </c>
      <c r="C33" s="117"/>
      <c r="D33" s="117"/>
      <c r="E33" s="65">
        <f>E34+E35+E36+E37</f>
        <v>15108</v>
      </c>
      <c r="F33" s="65">
        <f>G33-E33</f>
        <v>-2543</v>
      </c>
      <c r="G33" s="65">
        <v>12565</v>
      </c>
    </row>
    <row r="34" spans="1:7" ht="25.5" customHeight="1">
      <c r="A34" s="43" t="s">
        <v>101</v>
      </c>
      <c r="B34" s="83" t="s">
        <v>151</v>
      </c>
      <c r="C34" s="83"/>
      <c r="D34" s="83"/>
      <c r="E34" s="53">
        <v>12747</v>
      </c>
      <c r="F34" s="53">
        <f>G34-E34</f>
        <v>-1861</v>
      </c>
      <c r="G34" s="53">
        <v>10886</v>
      </c>
    </row>
    <row r="35" spans="1:7" ht="25.5" customHeight="1">
      <c r="A35" s="43" t="s">
        <v>152</v>
      </c>
      <c r="B35" s="83" t="s">
        <v>153</v>
      </c>
      <c r="C35" s="83"/>
      <c r="D35" s="83"/>
      <c r="E35" s="53">
        <v>56</v>
      </c>
      <c r="F35" s="53">
        <f>G35-E35</f>
        <v>-53</v>
      </c>
      <c r="G35" s="53">
        <v>3</v>
      </c>
    </row>
    <row r="36" spans="1:7" ht="50.25" customHeight="1">
      <c r="A36" s="43" t="s">
        <v>154</v>
      </c>
      <c r="B36" s="83" t="s">
        <v>206</v>
      </c>
      <c r="C36" s="83"/>
      <c r="D36" s="83"/>
      <c r="E36" s="53">
        <v>2305</v>
      </c>
      <c r="F36" s="53">
        <f>G36-E36</f>
        <v>-629</v>
      </c>
      <c r="G36" s="53">
        <v>1676</v>
      </c>
    </row>
    <row r="37" spans="1:7" ht="21" customHeight="1">
      <c r="A37" s="43" t="s">
        <v>155</v>
      </c>
      <c r="B37" s="83" t="s">
        <v>156</v>
      </c>
      <c r="C37" s="83"/>
      <c r="D37" s="83"/>
      <c r="E37" s="53">
        <v>0</v>
      </c>
      <c r="F37" s="53">
        <f>G37-E37</f>
        <v>0</v>
      </c>
      <c r="G37" s="53">
        <v>0</v>
      </c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44" t="s">
        <v>157</v>
      </c>
      <c r="B39" s="44"/>
      <c r="C39" s="44"/>
      <c r="D39" s="44"/>
      <c r="E39" s="44"/>
      <c r="F39" s="44"/>
      <c r="G39" s="44"/>
    </row>
    <row r="40" spans="1:7" ht="12.75">
      <c r="A40" s="44"/>
      <c r="B40" s="44"/>
      <c r="C40" s="44"/>
      <c r="D40" s="44"/>
      <c r="E40" s="44"/>
      <c r="F40" s="44"/>
      <c r="G40" s="44"/>
    </row>
    <row r="41" spans="1:7" ht="12.75">
      <c r="A41" s="55" t="s">
        <v>179</v>
      </c>
      <c r="B41" s="44" t="s">
        <v>180</v>
      </c>
      <c r="C41" s="44"/>
      <c r="D41" s="44"/>
      <c r="E41" s="44"/>
      <c r="F41" s="44"/>
      <c r="G41" s="44"/>
    </row>
    <row r="42" spans="1:7" ht="12.75">
      <c r="A42" s="44"/>
      <c r="B42" s="116" t="s">
        <v>181</v>
      </c>
      <c r="C42" s="116"/>
      <c r="D42" s="116"/>
      <c r="E42" s="116"/>
      <c r="F42" s="116"/>
      <c r="G42" s="44"/>
    </row>
    <row r="43" spans="1:7" ht="12.75">
      <c r="A43" s="44"/>
      <c r="B43" s="56" t="s">
        <v>158</v>
      </c>
      <c r="C43" s="67">
        <f>D44+D45+D47+D48</f>
        <v>74424</v>
      </c>
      <c r="D43" s="116" t="s">
        <v>159</v>
      </c>
      <c r="E43" s="116"/>
      <c r="F43" s="116"/>
      <c r="G43" s="44"/>
    </row>
    <row r="44" spans="1:7" ht="12.75">
      <c r="A44" s="44"/>
      <c r="B44" s="45" t="s">
        <v>182</v>
      </c>
      <c r="C44" s="45"/>
      <c r="D44" s="67">
        <v>70839</v>
      </c>
      <c r="E44" s="44" t="s">
        <v>160</v>
      </c>
      <c r="F44" s="44"/>
      <c r="G44" s="44"/>
    </row>
    <row r="45" spans="1:7" ht="12.75">
      <c r="A45" s="44"/>
      <c r="B45" s="45" t="s">
        <v>161</v>
      </c>
      <c r="C45" s="45"/>
      <c r="D45" s="67">
        <v>2714</v>
      </c>
      <c r="E45" s="44" t="s">
        <v>160</v>
      </c>
      <c r="F45" s="44"/>
      <c r="G45" s="44"/>
    </row>
    <row r="46" spans="1:7" ht="12.75">
      <c r="A46" s="44"/>
      <c r="B46" s="45" t="s">
        <v>162</v>
      </c>
      <c r="C46" s="45"/>
      <c r="D46" s="44"/>
      <c r="E46" s="44"/>
      <c r="F46" s="44"/>
      <c r="G46" s="44"/>
    </row>
    <row r="47" spans="1:7" ht="12.75">
      <c r="A47" s="44"/>
      <c r="B47" s="114" t="s">
        <v>163</v>
      </c>
      <c r="C47" s="114"/>
      <c r="D47" s="67">
        <v>0</v>
      </c>
      <c r="E47" s="44" t="s">
        <v>160</v>
      </c>
      <c r="F47" s="44"/>
      <c r="G47" s="44"/>
    </row>
    <row r="48" spans="1:7" ht="12.75">
      <c r="A48" s="44"/>
      <c r="B48" s="45" t="s">
        <v>164</v>
      </c>
      <c r="C48" s="44"/>
      <c r="D48" s="67">
        <v>871</v>
      </c>
      <c r="E48" s="44" t="s">
        <v>160</v>
      </c>
      <c r="F48" s="44"/>
      <c r="G48" s="44"/>
    </row>
    <row r="49" spans="1:7" ht="12.75">
      <c r="A49" s="55" t="s">
        <v>183</v>
      </c>
      <c r="B49" s="44" t="s">
        <v>184</v>
      </c>
      <c r="C49" s="44"/>
      <c r="D49" s="44"/>
      <c r="E49" s="44"/>
      <c r="F49" s="44"/>
      <c r="G49" s="44"/>
    </row>
    <row r="50" spans="1:7" ht="12.75">
      <c r="A50" s="44"/>
      <c r="B50" s="116" t="s">
        <v>181</v>
      </c>
      <c r="C50" s="116"/>
      <c r="D50" s="116"/>
      <c r="E50" s="116"/>
      <c r="F50" s="116"/>
      <c r="G50" s="44"/>
    </row>
    <row r="51" spans="1:7" ht="12.75">
      <c r="A51" s="44"/>
      <c r="B51" s="56" t="s">
        <v>158</v>
      </c>
      <c r="C51" s="67">
        <f>D52+D53+D54+D56+D57</f>
        <v>76336</v>
      </c>
      <c r="D51" s="116" t="s">
        <v>159</v>
      </c>
      <c r="E51" s="116"/>
      <c r="F51" s="116"/>
      <c r="G51" s="44"/>
    </row>
    <row r="52" spans="1:7" ht="12.75">
      <c r="A52" s="44"/>
      <c r="B52" s="45" t="s">
        <v>189</v>
      </c>
      <c r="C52" s="44"/>
      <c r="D52" s="67">
        <v>0</v>
      </c>
      <c r="E52" s="44" t="s">
        <v>160</v>
      </c>
      <c r="F52" s="44"/>
      <c r="G52" s="44"/>
    </row>
    <row r="53" spans="1:7" ht="12.75">
      <c r="A53" s="44"/>
      <c r="B53" s="45" t="s">
        <v>190</v>
      </c>
      <c r="C53" s="44"/>
      <c r="D53" s="67">
        <v>57315</v>
      </c>
      <c r="E53" s="44" t="s">
        <v>160</v>
      </c>
      <c r="F53" s="44"/>
      <c r="G53" s="44"/>
    </row>
    <row r="54" spans="1:7" ht="12.75">
      <c r="A54" s="44"/>
      <c r="B54" s="45" t="s">
        <v>191</v>
      </c>
      <c r="C54" s="44"/>
      <c r="D54" s="67">
        <v>7190</v>
      </c>
      <c r="E54" s="44" t="s">
        <v>160</v>
      </c>
      <c r="F54" s="44"/>
      <c r="G54" s="44"/>
    </row>
    <row r="55" spans="1:7" ht="12.75">
      <c r="A55" s="44"/>
      <c r="B55" s="45" t="s">
        <v>192</v>
      </c>
      <c r="C55" s="44"/>
      <c r="D55" s="44"/>
      <c r="E55" s="44"/>
      <c r="F55" s="44"/>
      <c r="G55" s="44"/>
    </row>
    <row r="56" spans="1:7" ht="12.75">
      <c r="A56" s="44"/>
      <c r="B56" s="114" t="s">
        <v>163</v>
      </c>
      <c r="C56" s="114"/>
      <c r="D56" s="67">
        <v>0</v>
      </c>
      <c r="E56" s="44" t="s">
        <v>160</v>
      </c>
      <c r="F56" s="44"/>
      <c r="G56" s="44"/>
    </row>
    <row r="57" spans="1:7" ht="12.75">
      <c r="A57" s="44"/>
      <c r="B57" s="45" t="s">
        <v>165</v>
      </c>
      <c r="C57" s="44"/>
      <c r="D57" s="67">
        <v>11831</v>
      </c>
      <c r="E57" s="44" t="s">
        <v>160</v>
      </c>
      <c r="F57" s="44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s="38" customFormat="1" ht="20.25" customHeight="1">
      <c r="A59" s="58" t="s">
        <v>10</v>
      </c>
      <c r="B59" s="58"/>
      <c r="C59" s="61" t="s">
        <v>210</v>
      </c>
      <c r="D59" s="60"/>
      <c r="E59" s="46"/>
      <c r="F59" s="42"/>
      <c r="G59" s="5"/>
    </row>
    <row r="60" spans="1:7" s="38" customFormat="1" ht="20.25" customHeight="1">
      <c r="A60" s="58" t="s">
        <v>8</v>
      </c>
      <c r="B60" s="58"/>
      <c r="C60" s="62" t="s">
        <v>170</v>
      </c>
      <c r="D60" s="60"/>
      <c r="E60" s="46"/>
      <c r="F60" s="42"/>
      <c r="G60" s="5"/>
    </row>
    <row r="61" spans="1:7" s="38" customFormat="1" ht="15">
      <c r="A61" s="58" t="s">
        <v>9</v>
      </c>
      <c r="B61" s="58"/>
      <c r="C61" s="58"/>
      <c r="D61" s="19"/>
      <c r="E61" s="46"/>
      <c r="F61" s="42"/>
      <c r="G61" s="5"/>
    </row>
    <row r="62" spans="1:7" s="38" customFormat="1" ht="15">
      <c r="A62" s="19"/>
      <c r="B62" s="19"/>
      <c r="C62" s="82"/>
      <c r="D62" s="82"/>
      <c r="E62" s="46"/>
      <c r="F62" s="42"/>
      <c r="G62" s="5"/>
    </row>
    <row r="63" spans="1:7" s="38" customFormat="1" ht="15">
      <c r="A63" s="19"/>
      <c r="B63" s="19"/>
      <c r="C63" s="51"/>
      <c r="D63" s="52"/>
      <c r="E63" s="47"/>
      <c r="F63" s="5"/>
      <c r="G63" s="5"/>
    </row>
  </sheetData>
  <sheetProtection/>
  <mergeCells count="41">
    <mergeCell ref="C62:D62"/>
    <mergeCell ref="B37:D37"/>
    <mergeCell ref="B33:D33"/>
    <mergeCell ref="B34:D34"/>
    <mergeCell ref="B35:D35"/>
    <mergeCell ref="B36:D36"/>
    <mergeCell ref="B50:F50"/>
    <mergeCell ref="D51:F51"/>
    <mergeCell ref="B56:C56"/>
    <mergeCell ref="D43:F43"/>
    <mergeCell ref="B25:D25"/>
    <mergeCell ref="B31:D31"/>
    <mergeCell ref="B32:D32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7:G7"/>
    <mergeCell ref="A8:G8"/>
    <mergeCell ref="C9:F9"/>
    <mergeCell ref="F1:G1"/>
    <mergeCell ref="C2:C3"/>
    <mergeCell ref="D2:G2"/>
    <mergeCell ref="A6:G6"/>
    <mergeCell ref="B47:C47"/>
    <mergeCell ref="B16:D16"/>
    <mergeCell ref="A10:B10"/>
    <mergeCell ref="A12:B12"/>
    <mergeCell ref="C10:G10"/>
    <mergeCell ref="B42:F42"/>
    <mergeCell ref="B17:D17"/>
    <mergeCell ref="B18:D18"/>
    <mergeCell ref="D11:F11"/>
    <mergeCell ref="C12:F12"/>
  </mergeCells>
  <printOptions/>
  <pageMargins left="0.7874015748031497" right="0.7874015748031497" top="0.984251968503937" bottom="0.1968503937007874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Абакумова</cp:lastModifiedBy>
  <cp:lastPrinted>2013-10-29T11:14:07Z</cp:lastPrinted>
  <dcterms:created xsi:type="dcterms:W3CDTF">2004-08-31T12:13:52Z</dcterms:created>
  <dcterms:modified xsi:type="dcterms:W3CDTF">2013-11-01T11:35:21Z</dcterms:modified>
  <cp:category/>
  <cp:version/>
  <cp:contentType/>
  <cp:contentStatus/>
</cp:coreProperties>
</file>